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Август" sheetId="1" r:id="rId1"/>
  </sheets>
  <definedNames>
    <definedName name="_xlnm.Print_Titles" localSheetId="0">'Август'!$12:$12</definedName>
  </definedNames>
  <calcPr fullCalcOnLoad="1"/>
</workbook>
</file>

<file path=xl/sharedStrings.xml><?xml version="1.0" encoding="utf-8"?>
<sst xmlns="http://schemas.openxmlformats.org/spreadsheetml/2006/main" count="152" uniqueCount="123">
  <si>
    <t>Приобретение, строительство и реконструкция жилья</t>
  </si>
  <si>
    <t>Жилищное строительство</t>
  </si>
  <si>
    <t>Коммунальное строительство</t>
  </si>
  <si>
    <t>Здравоохранение</t>
  </si>
  <si>
    <t>Градостроительство и архитектура</t>
  </si>
  <si>
    <t>Образование</t>
  </si>
  <si>
    <t>ВСЕГО:</t>
  </si>
  <si>
    <t>№                                       п/п</t>
  </si>
  <si>
    <t xml:space="preserve">Наименование </t>
  </si>
  <si>
    <t>Строительство канализационного коллектора в 181 квартале Ломоносовского округа</t>
  </si>
  <si>
    <t>Разработка генерального плана развития города</t>
  </si>
  <si>
    <t>Культура</t>
  </si>
  <si>
    <t>Реконструкция памятника архитектуры IXX века здания кинотеатра "Север"</t>
  </si>
  <si>
    <t>Охрана окружающей среды</t>
  </si>
  <si>
    <t>Строительство кладбища в деревне Валдушки</t>
  </si>
  <si>
    <t>Объем капитальных вложений,                                               тыс. руб.</t>
  </si>
  <si>
    <t xml:space="preserve">Здравоохранение </t>
  </si>
  <si>
    <t>Спорт и физическая культура</t>
  </si>
  <si>
    <t>Строительство детского парка в Ломоносовском округе (за кинотеатром "Русь")</t>
  </si>
  <si>
    <t>Завершение строительства кардиологического корпуса первой городской больницы</t>
  </si>
  <si>
    <t>Проектирование и строительство физкультурно-оздоровительного комплекса</t>
  </si>
  <si>
    <t>Строительство пожарного депо на острове Кего</t>
  </si>
  <si>
    <t>Обеспечение противопожарной безопасности</t>
  </si>
  <si>
    <t>Реконструкция ангара под физкультурно-спортивный комплекс по улице Тимме</t>
  </si>
  <si>
    <t xml:space="preserve">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</si>
  <si>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к решению Архангельского</t>
  </si>
  <si>
    <t>Городская программа капитальных вложений на 2007 год</t>
  </si>
  <si>
    <t xml:space="preserve">Перекладка сетей канализации по улице Суворова </t>
  </si>
  <si>
    <t>Строительство кладбища в Соломбальском округе</t>
  </si>
  <si>
    <t>Проектирование и строительство причала на 23 лесозаводе</t>
  </si>
  <si>
    <t>Проектирование и строительство ВЛ 35кВ с подстанции ПС-35/10 кВ в районе Кузнечевского лесозавода</t>
  </si>
  <si>
    <t>Социальная политика</t>
  </si>
  <si>
    <t>Строительство напорного коллектора в микрорайоне Затон</t>
  </si>
  <si>
    <t xml:space="preserve">Реконструкция Ленинградского проспекта </t>
  </si>
  <si>
    <t>Реконструкция проспекта Ломоносова</t>
  </si>
  <si>
    <t>Проектирование и реконструкция водоочистных сооружений Северного округа</t>
  </si>
  <si>
    <t>Реконструкция линии электропередачи 10 кВ от фидера "Васьково-2" до ТП № 722 жилого района Зеленый Бор</t>
  </si>
  <si>
    <t>Строительство главного распределительного устройства на ТЭЦ жилого района  Цигломень</t>
  </si>
  <si>
    <t>Проектирование и реконструкция тепловых сетей на острове Бревенник</t>
  </si>
  <si>
    <t>Проектирование и реконструкция системы электроснабжения жилого района лесозавода № 25</t>
  </si>
  <si>
    <t>Проектирование и строительство бани в жилом районе Маймаксанского Лесного порта (остров Бревенник)</t>
  </si>
  <si>
    <t>Обеспечение земельных участков коммунальной инфраструктурой для жилищного строительства (разработка проектно-сметной документации)</t>
  </si>
  <si>
    <t>Проектирование и строительство детского комбината на 264 места в I микрорайоне округа Майская Горка</t>
  </si>
  <si>
    <t>Проектирование напорного канализационного коллектора в Маймаксанском территориальном округе</t>
  </si>
  <si>
    <t>Строительство моста через реку Соломбалка в Кемский поселок</t>
  </si>
  <si>
    <t>Строительство детского парка в Ломоносовском округе  по улице 23-ей Гвардейской дивизии (за кинотеатром "Русь")</t>
  </si>
  <si>
    <t>Строительство линии наружного освещения лыжной трассы в парке имени Ломоносова по улице Комсомольской - проспект Обводный канал</t>
  </si>
  <si>
    <t>Строительство проспекта Дзержинского на участке от улицы Тимме до автовокзала (в том числе: разработка проектно-сметной документации)</t>
  </si>
  <si>
    <t>Проектирование спортивного комплекса "Гидролизный"</t>
  </si>
  <si>
    <t>Выкуп в муниципальную собственность здания клуба "Космос", находящегося на балансе ОАО "Лесозавод № 3"</t>
  </si>
  <si>
    <t>Строительство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</si>
  <si>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Строительство муниципального учреждения здравоохранения "Станция скорой медицинской помощи"</t>
  </si>
  <si>
    <t>Строительство муниципального учреждения "Опорно-экспериментальный реабилитационный центр для детей с ограниченными возможностями"</t>
  </si>
  <si>
    <t>Проектирование пристройки к муниципальному учреждению здравоохранения "Детская поликлиника № 1"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</si>
  <si>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</si>
  <si>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Строительство парка отдыха в Цигломенском округе</t>
  </si>
  <si>
    <t>".</t>
  </si>
  <si>
    <t xml:space="preserve">                                                                                                           "ПРИЛОЖЕНИЕ № 10</t>
  </si>
  <si>
    <t xml:space="preserve">                                                                                                            от 12.12.2006   № 310  </t>
  </si>
  <si>
    <t>Проектирование и модернизация водоочистных сооружений в поселке Конвейер</t>
  </si>
  <si>
    <t>Проектирование и строительство котельной в микрорайоне Затон с реконструкцией теплотрасс</t>
  </si>
  <si>
    <t>Проектирование индивидуальных тепловых пунктов в микрорайоне Силбет</t>
  </si>
  <si>
    <t>Выкуп в муниципальную собственность причала ООО "Архангельск-МИБ-Лизинг"</t>
  </si>
  <si>
    <t>Проектирование полигона для захоронения отходов (выбор места размещения, разработка технического задания)</t>
  </si>
  <si>
    <t>Обустройство свалки бытовых отходов на острове Бревенник и свалки в поселке Кузнечевского лесозавода</t>
  </si>
  <si>
    <t>в том числе: за счет остатков на 01.01.2007</t>
  </si>
  <si>
    <t>Строительство моста через реку Соломбалка в Кемский поселок (в том числе разработка проектно-сметной документации)</t>
  </si>
  <si>
    <t>Реконструкция канализационных коллекторов</t>
  </si>
  <si>
    <t xml:space="preserve"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 </t>
  </si>
  <si>
    <t>Городская целевая программа "Модернизация наружного освещения города Архангельска на 2006-2008 годы"</t>
  </si>
  <si>
    <t>Городская целевая программа "Экология города Архангельска (2007-2009 годы)"</t>
  </si>
  <si>
    <t>Городская целевая программа "Развитие муниципального здравоохранения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</si>
  <si>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</si>
  <si>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I. НЕПРОГРАММНАЯ  ЧАСТЬ</t>
  </si>
  <si>
    <t>II. ПРОГРАММНАЯ  ЧАСТЬ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</si>
  <si>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</si>
  <si>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Строительство жилых домов для расселения и сноса ветхого и аварийного жилищного фонда</t>
  </si>
  <si>
    <t>Приобретение установки по обеззараживанию воды в поселке Лесная речка</t>
  </si>
  <si>
    <t>Обустройство свалки бытовых отходов на острове Бревенник и свалки в поселке Кузнечевского лесозавода города Архангельска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</si>
  <si>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</si>
  <si>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 xml:space="preserve">III. ОБЛАСТНАЯ АДРЕСНАЯ ИНВЕСТИЦИОННАЯ ПРОГРАММА 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</si>
  <si>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</si>
  <si>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Строительство кольцевого водовода в центральной части города</t>
  </si>
  <si>
    <t>Строительство котельной в микрорайоне Затон с реконструкцией теплотрасс</t>
  </si>
  <si>
    <t>Реконструкция индивидуальных тепловых пунктов домов в микрорайонах Экономия, Силбет, Затон</t>
  </si>
  <si>
    <t>Реконструкция тепловых сетей острова Бревенник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</si>
  <si>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</si>
  <si>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Реконструкция физкультурно-оздоровительных и спортивных сооружений образовательных учреждений</t>
  </si>
  <si>
    <t>Проектирование и строительство поликлиники в округе Майская Горка</t>
  </si>
  <si>
    <t>Реконструкция детского сада под детскую поликлинику муниципального учреждения здравоохранения "Городская клиническая больница № 4"</t>
  </si>
  <si>
    <t>Строительство парка отдыха в округе Майская горка</t>
  </si>
  <si>
    <t>Городская целевая программа "Физкультура - здоровье - спорт" на 2006-2009 годы</t>
  </si>
  <si>
    <t xml:space="preserve">Проектирование и строительство водовода диаметром 1000 мм от водоочистных сооружений до Талажской дороги </t>
  </si>
  <si>
    <t>Строительство и приобретение жилья для ветеранов Великой Отечественной войны, не использовавших право на получение жилья</t>
  </si>
  <si>
    <t>Модернизация водоочистных сооружений и сетей на острове Бревенник</t>
  </si>
  <si>
    <t>Реконструкция  водоочистных сооружений Северного округа</t>
  </si>
  <si>
    <t>Модернизация водоочистных сооружений в поселке Конвейер</t>
  </si>
  <si>
    <t xml:space="preserve">Строительство напорного коллектора в микрорайоне Затон </t>
  </si>
  <si>
    <t>Разработка проекта строительства напорного канализационного коллектора в Маймаксанском территориальном округе</t>
  </si>
  <si>
    <t>Реконструкция спортивных площадок при общеобразовательных и спортивных школах</t>
  </si>
  <si>
    <t>Строительство жилых домов для расселения ветхого и аварийного жилищного фонда</t>
  </si>
  <si>
    <t xml:space="preserve">          14. В приложении № 11 «Программа муниципальных внутренних заимствований муниципального образования «Город Архангельск» на 2007 год»:</t>
  </si>
  <si>
    <t xml:space="preserve">    в пункте 2:</t>
  </si>
  <si>
    <t xml:space="preserve">          а) в строке «Кредиты, полученные в валюте Российской Федерации от кредитных организаций бюджетами городских округов» цифры «180 000» заменить цифрами «110 000»;</t>
  </si>
  <si>
    <t xml:space="preserve">          б) в строке «погашение кредитов» цифры «70 000» заменить цифрами «14 000»;</t>
  </si>
  <si>
    <r>
      <t xml:space="preserve">   в) в строке «</t>
    </r>
    <r>
      <rPr>
        <sz val="12"/>
        <rFont val="Times New Roman"/>
        <family val="1"/>
      </rPr>
      <t>ИТОГО</t>
    </r>
    <r>
      <rPr>
        <sz val="14"/>
        <rFont val="Times New Roman"/>
        <family val="1"/>
      </rPr>
      <t>» цифры «200 000» заменить цифрами «130 000».</t>
    </r>
  </si>
  <si>
    <t>Проектирование и строительство бани в поселке 14 лесозавода</t>
  </si>
  <si>
    <t>Транспорт</t>
  </si>
  <si>
    <t xml:space="preserve">   Мэр города                                                                                      А.В. Донской                                                                    </t>
  </si>
  <si>
    <t>Устройство наружного освещения от причала до поселка на о. Хабарка (выкупленный причал у ООО "Архангельск-МИБ-Лизинг")</t>
  </si>
  <si>
    <t>Реконструкция Ленинградского проспекта</t>
  </si>
  <si>
    <t xml:space="preserve">          11. Приложение № 10 "Городская программа капитальных вложений на 2007 год" изложить в следующей редакции:</t>
  </si>
  <si>
    <t>Проектирование реконструкции бани по улице Тарасова, 11</t>
  </si>
  <si>
    <t xml:space="preserve">Строительство автомобильной дороги по улице Выучейского от проспекта Ломоносова до улицы Воскресенская (разработка проектно-сметной документации) </t>
  </si>
  <si>
    <t>IV. СУБСИДИЯ ДЛЯ РАЗВИТИЯ УЛИЧНО-ДОРОЖНОЙ СЕТИ</t>
  </si>
  <si>
    <t>V. СУБСИДИЯ НА ПЕРЕСЕЛЕНИЕ ГРАЖДАН ИЗ АВАРИЙНОГО ЖИЛИЩНОГО ФОНДА</t>
  </si>
  <si>
    <t>Строительство 5-этажного 119-квартирного жилого дома с пристроенным КПП бытового обслуживания с мастерскими и парикмахерскими в микрорайоне Зеленый Бор</t>
  </si>
  <si>
    <t>Строительство 80-квартирного жилого дома по улице Победы в Маймаксанском территориальном округе</t>
  </si>
  <si>
    <t xml:space="preserve">Строительство группы жилых домов по улице Штурманская - улица Караванная в Исакогорском территориальном округе с устройством наружных коммуникаций и благоустройством </t>
  </si>
  <si>
    <t>Строительство жилого дома в Исакогорском территориальном округе (общей площадью квартир не более 670 кв.м.)</t>
  </si>
  <si>
    <t>Строительство жилого дома в Северном территориальном округе (общей площадью квартир не более 1 120 кв.м.)</t>
  </si>
  <si>
    <t>Строительство мостового перехода через реку Кузнечиху (разработка проектно-сметной документации)</t>
  </si>
  <si>
    <t>Строительство Московского проспекта от улицы Галушина до улицы Ленина (разработка проектно-сметной документации)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</si>
</sst>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0"/>
    </font>
    <font>
      <sz val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3" fontId="4" fillId="0" borderId="2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2" fillId="0" borderId="3" xfId="0" applyNumberFormat="1" applyFont="1" applyBorder="1" applyAlignment="1">
      <alignment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3" fontId="2" fillId="0" borderId="12" xfId="0" applyNumberFormat="1" applyFont="1" applyBorder="1" applyAlignment="1">
      <alignment/>
    </xf>
    <xf numFmtId="0" fontId="14" fillId="0" borderId="6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/>
    </xf>
    <xf numFmtId="0" fontId="6" fillId="0" borderId="6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justify" vertical="top"/>
    </xf>
    <xf numFmtId="0" fontId="2" fillId="0" borderId="6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right" wrapText="1"/>
    </xf>
    <xf numFmtId="0" fontId="1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5.625" style="44" customWidth="1"/>
    <col min="2" max="2" width="82.125" style="7" customWidth="1"/>
    <col min="3" max="3" width="11.25390625" style="6" customWidth="1"/>
    <col min="4" max="4" width="2.25390625" style="1" customWidth="1"/>
    <col min="5" max="11" width="8.875" style="1" customWidth="1"/>
  </cols>
  <sheetData>
    <row r="1" spans="1:6" ht="39.75" customHeight="1">
      <c r="A1" s="66" t="s">
        <v>111</v>
      </c>
      <c r="B1" s="66"/>
      <c r="C1" s="66"/>
      <c r="D1" s="66"/>
      <c r="E1" s="19"/>
      <c r="F1" s="19"/>
    </row>
    <row r="2" ht="12" customHeight="1"/>
    <row r="3" spans="2:5" ht="16.5">
      <c r="B3" s="14" t="s">
        <v>57</v>
      </c>
      <c r="C3" s="11"/>
      <c r="D3" s="11"/>
      <c r="E3" s="12"/>
    </row>
    <row r="4" spans="2:5" ht="12" customHeight="1">
      <c r="B4" s="15"/>
      <c r="C4" s="11"/>
      <c r="D4" s="11"/>
      <c r="E4" s="12"/>
    </row>
    <row r="5" spans="2:5" ht="16.5" customHeight="1">
      <c r="B5" s="15" t="s">
        <v>25</v>
      </c>
      <c r="C5" s="15"/>
      <c r="D5" s="11"/>
      <c r="E5" s="11"/>
    </row>
    <row r="6" spans="2:5" ht="16.5" customHeight="1">
      <c r="B6" s="16" t="s">
        <v>24</v>
      </c>
      <c r="C6" s="16"/>
      <c r="D6" s="13"/>
      <c r="E6" s="13"/>
    </row>
    <row r="7" spans="2:5" ht="17.25" customHeight="1">
      <c r="B7" s="16" t="s">
        <v>58</v>
      </c>
      <c r="C7" s="16"/>
      <c r="D7" s="13"/>
      <c r="E7" s="13"/>
    </row>
    <row r="8" ht="12" customHeight="1"/>
    <row r="9" spans="1:3" ht="20.25" customHeight="1">
      <c r="A9" s="68" t="s">
        <v>26</v>
      </c>
      <c r="B9" s="68"/>
      <c r="C9" s="68"/>
    </row>
    <row r="10" ht="12" customHeight="1"/>
    <row r="11" spans="1:3" ht="52.5" customHeight="1">
      <c r="A11" s="27" t="s">
        <v>7</v>
      </c>
      <c r="B11" s="28" t="s">
        <v>8</v>
      </c>
      <c r="C11" s="18" t="s">
        <v>15</v>
      </c>
    </row>
    <row r="12" spans="1:3" ht="12" customHeight="1">
      <c r="A12" s="65">
        <v>1</v>
      </c>
      <c r="B12" s="28">
        <v>2</v>
      </c>
      <c r="C12" s="18">
        <v>3</v>
      </c>
    </row>
    <row r="13" spans="1:3" ht="15.75">
      <c r="A13" s="62"/>
      <c r="B13" s="63" t="s">
        <v>73</v>
      </c>
      <c r="C13" s="64">
        <f>C21+C51+C59+C69+C74+C54+C62+C80+C17</f>
        <v>197604</v>
      </c>
    </row>
    <row r="14" spans="1:3" ht="15.75" hidden="1">
      <c r="A14" s="32"/>
      <c r="B14" s="30" t="s">
        <v>1</v>
      </c>
      <c r="C14" s="20"/>
    </row>
    <row r="15" spans="1:3" ht="18" customHeight="1" hidden="1">
      <c r="A15" s="32">
        <v>1</v>
      </c>
      <c r="B15" s="31" t="s">
        <v>0</v>
      </c>
      <c r="C15" s="21"/>
    </row>
    <row r="16" spans="1:3" ht="12" customHeight="1" hidden="1">
      <c r="A16" s="32"/>
      <c r="B16" s="31"/>
      <c r="C16" s="21"/>
    </row>
    <row r="17" spans="1:4" ht="16.5" customHeight="1">
      <c r="A17" s="32"/>
      <c r="B17" s="34" t="s">
        <v>107</v>
      </c>
      <c r="C17" s="25">
        <f>SUM(C18:C19)</f>
        <v>6644</v>
      </c>
      <c r="D17" s="5"/>
    </row>
    <row r="18" spans="1:4" ht="18" customHeight="1">
      <c r="A18" s="32">
        <v>1</v>
      </c>
      <c r="B18" s="31" t="s">
        <v>29</v>
      </c>
      <c r="C18" s="21">
        <v>4200</v>
      </c>
      <c r="D18" s="4"/>
    </row>
    <row r="19" spans="1:4" ht="16.5" customHeight="1">
      <c r="A19" s="32">
        <v>2</v>
      </c>
      <c r="B19" s="31" t="s">
        <v>62</v>
      </c>
      <c r="C19" s="21">
        <v>2444</v>
      </c>
      <c r="D19" s="4"/>
    </row>
    <row r="20" spans="1:4" ht="12" customHeight="1">
      <c r="A20" s="32"/>
      <c r="B20" s="31"/>
      <c r="C20" s="21"/>
      <c r="D20" s="4"/>
    </row>
    <row r="21" spans="1:3" ht="16.5" customHeight="1">
      <c r="A21" s="32"/>
      <c r="B21" s="30" t="s">
        <v>2</v>
      </c>
      <c r="C21" s="22">
        <f>C22+C23+C24+C25+C26+C27+C28+C29+C30+C31+C32+C33+C34+C35+C36+C37+C38+C39+C41+C43+C45+C46+C47+C48+C49</f>
        <v>111599</v>
      </c>
    </row>
    <row r="22" spans="1:3" ht="16.5" customHeight="1">
      <c r="A22" s="32">
        <v>3</v>
      </c>
      <c r="B22" s="31" t="s">
        <v>27</v>
      </c>
      <c r="C22" s="21">
        <v>650</v>
      </c>
    </row>
    <row r="23" spans="1:4" ht="16.5" customHeight="1">
      <c r="A23" s="32">
        <v>4</v>
      </c>
      <c r="B23" s="31" t="s">
        <v>28</v>
      </c>
      <c r="C23" s="23">
        <v>19500</v>
      </c>
      <c r="D23" s="3"/>
    </row>
    <row r="24" spans="1:4" ht="16.5" customHeight="1">
      <c r="A24" s="32">
        <v>5</v>
      </c>
      <c r="B24" s="31" t="s">
        <v>14</v>
      </c>
      <c r="C24" s="23">
        <v>5800</v>
      </c>
      <c r="D24" s="3"/>
    </row>
    <row r="25" spans="1:4" ht="32.25" customHeight="1">
      <c r="A25" s="32">
        <v>6</v>
      </c>
      <c r="B25" s="31" t="s">
        <v>36</v>
      </c>
      <c r="C25" s="21">
        <v>1870</v>
      </c>
      <c r="D25" s="4"/>
    </row>
    <row r="26" spans="1:4" ht="32.25" customHeight="1">
      <c r="A26" s="32">
        <v>7</v>
      </c>
      <c r="B26" s="31" t="s">
        <v>37</v>
      </c>
      <c r="C26" s="21">
        <v>11700</v>
      </c>
      <c r="D26" s="4"/>
    </row>
    <row r="27" spans="1:4" ht="33" customHeight="1">
      <c r="A27" s="32">
        <v>8</v>
      </c>
      <c r="B27" s="31" t="s">
        <v>46</v>
      </c>
      <c r="C27" s="21">
        <v>905</v>
      </c>
      <c r="D27" s="4"/>
    </row>
    <row r="28" spans="1:4" ht="32.25" customHeight="1">
      <c r="A28" s="32">
        <v>9</v>
      </c>
      <c r="B28" s="31" t="s">
        <v>92</v>
      </c>
      <c r="C28" s="21">
        <v>5000</v>
      </c>
      <c r="D28" s="4"/>
    </row>
    <row r="29" spans="1:4" ht="32.25" customHeight="1">
      <c r="A29" s="32">
        <v>10</v>
      </c>
      <c r="B29" s="31" t="s">
        <v>30</v>
      </c>
      <c r="C29" s="21">
        <v>500</v>
      </c>
      <c r="D29" s="4"/>
    </row>
    <row r="30" spans="1:4" ht="16.5" customHeight="1">
      <c r="A30" s="32">
        <v>11</v>
      </c>
      <c r="B30" s="31" t="s">
        <v>35</v>
      </c>
      <c r="C30" s="21">
        <v>1500</v>
      </c>
      <c r="D30" s="4"/>
    </row>
    <row r="31" spans="1:4" ht="16.5" customHeight="1">
      <c r="A31" s="32">
        <v>12</v>
      </c>
      <c r="B31" s="31" t="s">
        <v>59</v>
      </c>
      <c r="C31" s="21">
        <v>2000</v>
      </c>
      <c r="D31" s="4"/>
    </row>
    <row r="32" spans="1:4" ht="16.5" customHeight="1">
      <c r="A32" s="32">
        <v>13</v>
      </c>
      <c r="B32" s="31" t="s">
        <v>38</v>
      </c>
      <c r="C32" s="21">
        <v>3000</v>
      </c>
      <c r="D32" s="4"/>
    </row>
    <row r="33" spans="1:4" ht="32.25" customHeight="1">
      <c r="A33" s="32">
        <v>14</v>
      </c>
      <c r="B33" s="31" t="s">
        <v>60</v>
      </c>
      <c r="C33" s="21">
        <v>9000</v>
      </c>
      <c r="D33" s="4"/>
    </row>
    <row r="34" spans="1:4" ht="16.5" customHeight="1">
      <c r="A34" s="32">
        <v>15</v>
      </c>
      <c r="B34" s="31" t="s">
        <v>61</v>
      </c>
      <c r="C34" s="21">
        <v>1000</v>
      </c>
      <c r="D34" s="4"/>
    </row>
    <row r="35" spans="1:4" ht="32.25" customHeight="1">
      <c r="A35" s="32">
        <v>16</v>
      </c>
      <c r="B35" s="31" t="s">
        <v>41</v>
      </c>
      <c r="C35" s="21">
        <v>8750</v>
      </c>
      <c r="D35" s="4"/>
    </row>
    <row r="36" spans="1:4" ht="33" customHeight="1">
      <c r="A36" s="32">
        <v>17</v>
      </c>
      <c r="B36" s="31" t="s">
        <v>39</v>
      </c>
      <c r="C36" s="21">
        <v>5240</v>
      </c>
      <c r="D36" s="4"/>
    </row>
    <row r="37" spans="1:4" ht="32.25" customHeight="1">
      <c r="A37" s="32">
        <v>18</v>
      </c>
      <c r="B37" s="31" t="s">
        <v>40</v>
      </c>
      <c r="C37" s="21">
        <v>3100</v>
      </c>
      <c r="D37" s="4"/>
    </row>
    <row r="38" spans="1:4" ht="16.5" customHeight="1">
      <c r="A38" s="32">
        <v>19</v>
      </c>
      <c r="B38" s="60" t="s">
        <v>106</v>
      </c>
      <c r="C38" s="21">
        <v>790</v>
      </c>
      <c r="D38" s="4"/>
    </row>
    <row r="39" spans="1:4" ht="16.5" customHeight="1">
      <c r="A39" s="32">
        <v>20</v>
      </c>
      <c r="B39" s="31" t="s">
        <v>33</v>
      </c>
      <c r="C39" s="21">
        <v>14770</v>
      </c>
      <c r="D39" s="4"/>
    </row>
    <row r="40" spans="1:4" ht="15" customHeight="1">
      <c r="A40" s="52"/>
      <c r="B40" s="51" t="s">
        <v>65</v>
      </c>
      <c r="C40" s="53">
        <v>14770</v>
      </c>
      <c r="D40" s="4"/>
    </row>
    <row r="41" spans="1:4" ht="33" customHeight="1">
      <c r="A41" s="32">
        <v>21</v>
      </c>
      <c r="B41" s="31" t="s">
        <v>66</v>
      </c>
      <c r="C41" s="21">
        <v>3246</v>
      </c>
      <c r="D41" s="4"/>
    </row>
    <row r="42" spans="1:4" ht="13.5" customHeight="1">
      <c r="A42" s="52"/>
      <c r="B42" s="51" t="s">
        <v>65</v>
      </c>
      <c r="C42" s="53">
        <v>3246</v>
      </c>
      <c r="D42" s="4"/>
    </row>
    <row r="43" spans="1:4" ht="18" customHeight="1">
      <c r="A43" s="32">
        <v>22</v>
      </c>
      <c r="B43" s="31" t="s">
        <v>67</v>
      </c>
      <c r="C43" s="21">
        <v>4578</v>
      </c>
      <c r="D43" s="4"/>
    </row>
    <row r="44" spans="1:4" ht="15" customHeight="1">
      <c r="A44" s="32"/>
      <c r="B44" s="51" t="s">
        <v>65</v>
      </c>
      <c r="C44" s="53">
        <v>4578</v>
      </c>
      <c r="D44" s="4"/>
    </row>
    <row r="45" spans="1:4" ht="16.5" customHeight="1">
      <c r="A45" s="32">
        <v>23</v>
      </c>
      <c r="B45" s="31" t="s">
        <v>112</v>
      </c>
      <c r="C45" s="21">
        <v>600</v>
      </c>
      <c r="D45" s="4"/>
    </row>
    <row r="46" spans="1:4" ht="32.25" customHeight="1">
      <c r="A46" s="32">
        <v>24</v>
      </c>
      <c r="B46" s="31" t="s">
        <v>109</v>
      </c>
      <c r="C46" s="21">
        <v>100</v>
      </c>
      <c r="D46" s="4"/>
    </row>
    <row r="47" spans="1:4" ht="32.25" customHeight="1">
      <c r="A47" s="32">
        <v>25</v>
      </c>
      <c r="B47" s="31" t="s">
        <v>113</v>
      </c>
      <c r="C47" s="21">
        <v>2000</v>
      </c>
      <c r="D47" s="4"/>
    </row>
    <row r="48" spans="1:4" ht="32.25" customHeight="1">
      <c r="A48" s="32">
        <v>26</v>
      </c>
      <c r="B48" s="31" t="s">
        <v>122</v>
      </c>
      <c r="C48" s="21">
        <v>3000</v>
      </c>
      <c r="D48" s="4"/>
    </row>
    <row r="49" spans="1:4" ht="32.25" customHeight="1">
      <c r="A49" s="32">
        <v>27</v>
      </c>
      <c r="B49" s="31" t="s">
        <v>121</v>
      </c>
      <c r="C49" s="21">
        <v>3000</v>
      </c>
      <c r="D49" s="4"/>
    </row>
    <row r="50" spans="1:4" ht="12" customHeight="1">
      <c r="A50" s="32"/>
      <c r="B50" s="33"/>
      <c r="C50" s="24"/>
      <c r="D50" s="5"/>
    </row>
    <row r="51" spans="1:4" ht="17.25" customHeight="1">
      <c r="A51" s="32"/>
      <c r="B51" s="34" t="s">
        <v>4</v>
      </c>
      <c r="C51" s="25">
        <f>C52</f>
        <v>4300</v>
      </c>
      <c r="D51" s="5"/>
    </row>
    <row r="52" spans="1:5" ht="17.25" customHeight="1">
      <c r="A52" s="32">
        <v>28</v>
      </c>
      <c r="B52" s="33" t="s">
        <v>10</v>
      </c>
      <c r="C52" s="24">
        <v>4300</v>
      </c>
      <c r="D52" s="5"/>
      <c r="E52" s="8"/>
    </row>
    <row r="53" spans="1:5" ht="15" customHeight="1" hidden="1">
      <c r="A53" s="32"/>
      <c r="B53" s="33"/>
      <c r="C53" s="24"/>
      <c r="D53" s="5"/>
      <c r="E53" s="8"/>
    </row>
    <row r="54" spans="1:5" ht="18" customHeight="1" hidden="1">
      <c r="A54" s="32"/>
      <c r="B54" s="35" t="s">
        <v>22</v>
      </c>
      <c r="C54" s="25">
        <f>C55</f>
        <v>0</v>
      </c>
      <c r="D54" s="5"/>
      <c r="E54" s="8"/>
    </row>
    <row r="55" spans="1:5" ht="17.25" customHeight="1" hidden="1">
      <c r="A55" s="32">
        <v>10</v>
      </c>
      <c r="B55" s="33" t="s">
        <v>21</v>
      </c>
      <c r="C55" s="24"/>
      <c r="D55" s="5"/>
      <c r="E55" s="8"/>
    </row>
    <row r="56" spans="1:3" ht="12" customHeight="1">
      <c r="A56" s="32"/>
      <c r="B56" s="31"/>
      <c r="C56" s="21"/>
    </row>
    <row r="57" spans="1:3" ht="16.5" customHeight="1" hidden="1">
      <c r="A57" s="32"/>
      <c r="B57" s="36" t="s">
        <v>11</v>
      </c>
      <c r="C57" s="22"/>
    </row>
    <row r="58" spans="1:3" ht="17.25" customHeight="1" hidden="1">
      <c r="A58" s="32">
        <v>17</v>
      </c>
      <c r="B58" s="31" t="s">
        <v>12</v>
      </c>
      <c r="C58" s="21"/>
    </row>
    <row r="59" spans="1:3" ht="16.5" customHeight="1">
      <c r="A59" s="32"/>
      <c r="B59" s="30" t="s">
        <v>5</v>
      </c>
      <c r="C59" s="22">
        <f>C60</f>
        <v>6280</v>
      </c>
    </row>
    <row r="60" spans="1:3" ht="33" customHeight="1">
      <c r="A60" s="32">
        <v>29</v>
      </c>
      <c r="B60" s="31" t="s">
        <v>42</v>
      </c>
      <c r="C60" s="21">
        <v>6280</v>
      </c>
    </row>
    <row r="61" spans="1:3" ht="12" customHeight="1">
      <c r="A61" s="32"/>
      <c r="B61" s="31"/>
      <c r="C61" s="21"/>
    </row>
    <row r="62" spans="1:3" ht="17.25" customHeight="1">
      <c r="A62" s="32"/>
      <c r="B62" s="36" t="s">
        <v>11</v>
      </c>
      <c r="C62" s="22">
        <f>C63+C65+C67+C66</f>
        <v>16666</v>
      </c>
    </row>
    <row r="63" spans="1:3" ht="32.25" customHeight="1">
      <c r="A63" s="32">
        <v>30</v>
      </c>
      <c r="B63" s="31" t="s">
        <v>45</v>
      </c>
      <c r="C63" s="21">
        <v>8049</v>
      </c>
    </row>
    <row r="64" spans="1:3" ht="13.5" customHeight="1">
      <c r="A64" s="32"/>
      <c r="B64" s="51" t="s">
        <v>65</v>
      </c>
      <c r="C64" s="53">
        <v>49</v>
      </c>
    </row>
    <row r="65" spans="1:3" ht="17.25" customHeight="1">
      <c r="A65" s="32">
        <v>31</v>
      </c>
      <c r="B65" s="31" t="s">
        <v>55</v>
      </c>
      <c r="C65" s="21">
        <v>3000</v>
      </c>
    </row>
    <row r="66" spans="1:3" ht="16.5" customHeight="1">
      <c r="A66" s="32">
        <v>32</v>
      </c>
      <c r="B66" s="31" t="s">
        <v>90</v>
      </c>
      <c r="C66" s="21">
        <v>3617</v>
      </c>
    </row>
    <row r="67" spans="1:3" ht="33" customHeight="1">
      <c r="A67" s="32">
        <v>33</v>
      </c>
      <c r="B67" s="31" t="s">
        <v>49</v>
      </c>
      <c r="C67" s="21">
        <v>2000</v>
      </c>
    </row>
    <row r="68" spans="1:3" ht="12" customHeight="1">
      <c r="A68" s="32"/>
      <c r="B68" s="31"/>
      <c r="C68" s="21"/>
    </row>
    <row r="69" spans="1:3" ht="16.5" customHeight="1">
      <c r="A69" s="32"/>
      <c r="B69" s="30" t="s">
        <v>16</v>
      </c>
      <c r="C69" s="22">
        <f>C70+C72</f>
        <v>32200</v>
      </c>
    </row>
    <row r="70" spans="1:3" ht="47.25" customHeight="1">
      <c r="A70" s="32">
        <v>34</v>
      </c>
      <c r="B70" s="31" t="s">
        <v>50</v>
      </c>
      <c r="C70" s="21">
        <v>17500</v>
      </c>
    </row>
    <row r="71" spans="1:3" ht="15" customHeight="1">
      <c r="A71" s="32"/>
      <c r="B71" s="51" t="s">
        <v>65</v>
      </c>
      <c r="C71" s="53">
        <v>7500</v>
      </c>
    </row>
    <row r="72" spans="1:3" ht="33" customHeight="1">
      <c r="A72" s="32">
        <v>35</v>
      </c>
      <c r="B72" s="31" t="s">
        <v>51</v>
      </c>
      <c r="C72" s="21">
        <v>14700</v>
      </c>
    </row>
    <row r="73" spans="1:3" ht="12" customHeight="1">
      <c r="A73" s="32"/>
      <c r="B73" s="31"/>
      <c r="C73" s="21"/>
    </row>
    <row r="74" spans="1:3" ht="16.5" customHeight="1">
      <c r="A74" s="32"/>
      <c r="B74" s="36" t="s">
        <v>17</v>
      </c>
      <c r="C74" s="22">
        <f>C75+C76+C77</f>
        <v>14025</v>
      </c>
    </row>
    <row r="75" spans="1:3" ht="16.5" customHeight="1">
      <c r="A75" s="32">
        <v>36</v>
      </c>
      <c r="B75" s="31" t="s">
        <v>23</v>
      </c>
      <c r="C75" s="21">
        <v>2000</v>
      </c>
    </row>
    <row r="76" spans="1:3" ht="16.5" customHeight="1">
      <c r="A76" s="32">
        <v>37</v>
      </c>
      <c r="B76" s="31" t="s">
        <v>48</v>
      </c>
      <c r="C76" s="21">
        <v>200</v>
      </c>
    </row>
    <row r="77" spans="1:3" ht="18" customHeight="1">
      <c r="A77" s="32">
        <v>38</v>
      </c>
      <c r="B77" s="31" t="s">
        <v>20</v>
      </c>
      <c r="C77" s="21">
        <v>11825</v>
      </c>
    </row>
    <row r="78" spans="1:3" ht="14.25" customHeight="1">
      <c r="A78" s="32"/>
      <c r="B78" s="51" t="s">
        <v>65</v>
      </c>
      <c r="C78" s="53">
        <v>11825</v>
      </c>
    </row>
    <row r="79" spans="1:3" ht="12" customHeight="1">
      <c r="A79" s="32"/>
      <c r="B79" s="31"/>
      <c r="C79" s="21"/>
    </row>
    <row r="80" spans="1:3" ht="15.75" customHeight="1">
      <c r="A80" s="32"/>
      <c r="B80" s="36" t="s">
        <v>31</v>
      </c>
      <c r="C80" s="22">
        <f>C81</f>
        <v>5890</v>
      </c>
    </row>
    <row r="81" spans="1:3" ht="33" customHeight="1">
      <c r="A81" s="32">
        <v>39</v>
      </c>
      <c r="B81" s="31" t="s">
        <v>52</v>
      </c>
      <c r="C81" s="21">
        <v>5890</v>
      </c>
    </row>
    <row r="82" spans="1:3" ht="12" customHeight="1">
      <c r="A82" s="32"/>
      <c r="B82" s="36"/>
      <c r="C82" s="21"/>
    </row>
    <row r="83" spans="1:3" ht="15.75">
      <c r="A83" s="32"/>
      <c r="B83" s="29" t="s">
        <v>74</v>
      </c>
      <c r="C83" s="22">
        <f>C85+C92+C100+C117+C113</f>
        <v>263618</v>
      </c>
    </row>
    <row r="84" spans="1:3" ht="12" customHeight="1" hidden="1">
      <c r="A84" s="32"/>
      <c r="B84" s="29"/>
      <c r="C84" s="21"/>
    </row>
    <row r="85" spans="1:3" ht="17.25" customHeight="1">
      <c r="A85" s="32"/>
      <c r="B85" s="30" t="s">
        <v>1</v>
      </c>
      <c r="C85" s="22">
        <f>C86+C88</f>
        <v>26318</v>
      </c>
    </row>
    <row r="86" spans="1:3" ht="49.5" customHeight="1">
      <c r="A86" s="32"/>
      <c r="B86" s="37" t="s">
        <v>68</v>
      </c>
      <c r="C86" s="21">
        <f>C87</f>
        <v>15000</v>
      </c>
    </row>
    <row r="87" spans="1:3" ht="16.5" customHeight="1">
      <c r="A87" s="32">
        <v>1</v>
      </c>
      <c r="B87" s="55" t="s">
        <v>100</v>
      </c>
      <c r="C87" s="21">
        <v>15000</v>
      </c>
    </row>
    <row r="88" spans="1:3" ht="64.5" customHeight="1">
      <c r="A88" s="32"/>
      <c r="B88" s="37" t="s">
        <v>75</v>
      </c>
      <c r="C88" s="21">
        <v>11318</v>
      </c>
    </row>
    <row r="89" spans="1:3" ht="32.25" customHeight="1">
      <c r="A89" s="32">
        <v>2</v>
      </c>
      <c r="B89" s="55" t="s">
        <v>76</v>
      </c>
      <c r="C89" s="21">
        <v>11318</v>
      </c>
    </row>
    <row r="90" spans="1:3" ht="15" customHeight="1">
      <c r="A90" s="32"/>
      <c r="B90" s="51" t="s">
        <v>65</v>
      </c>
      <c r="C90" s="53">
        <v>11318</v>
      </c>
    </row>
    <row r="91" spans="1:3" ht="12" customHeight="1">
      <c r="A91" s="32"/>
      <c r="B91" s="29"/>
      <c r="C91" s="21"/>
    </row>
    <row r="92" spans="1:3" ht="16.5" customHeight="1">
      <c r="A92" s="32"/>
      <c r="B92" s="30" t="s">
        <v>2</v>
      </c>
      <c r="C92" s="22">
        <f>C93+C94</f>
        <v>202000</v>
      </c>
    </row>
    <row r="93" spans="1:4" ht="32.25" customHeight="1">
      <c r="A93" s="32">
        <v>3</v>
      </c>
      <c r="B93" s="38" t="s">
        <v>69</v>
      </c>
      <c r="C93" s="24">
        <v>5000</v>
      </c>
      <c r="D93" s="2"/>
    </row>
    <row r="94" spans="1:4" ht="48" customHeight="1">
      <c r="A94" s="32"/>
      <c r="B94" s="40" t="s">
        <v>79</v>
      </c>
      <c r="C94" s="24">
        <f>C95+C96+C97+C98</f>
        <v>197000</v>
      </c>
      <c r="D94" s="2"/>
    </row>
    <row r="95" spans="1:4" ht="16.5" customHeight="1">
      <c r="A95" s="32">
        <v>4</v>
      </c>
      <c r="B95" s="31" t="s">
        <v>33</v>
      </c>
      <c r="C95" s="21">
        <v>121000</v>
      </c>
      <c r="D95" s="2"/>
    </row>
    <row r="96" spans="1:4" ht="16.5" customHeight="1">
      <c r="A96" s="32">
        <v>5</v>
      </c>
      <c r="B96" s="31" t="s">
        <v>34</v>
      </c>
      <c r="C96" s="21">
        <v>55000</v>
      </c>
      <c r="D96" s="2"/>
    </row>
    <row r="97" spans="1:4" ht="33.75" customHeight="1">
      <c r="A97" s="32">
        <v>6</v>
      </c>
      <c r="B97" s="31" t="s">
        <v>47</v>
      </c>
      <c r="C97" s="21">
        <v>1000</v>
      </c>
      <c r="D97" s="2"/>
    </row>
    <row r="98" spans="1:4" ht="18.75" customHeight="1">
      <c r="A98" s="32">
        <v>7</v>
      </c>
      <c r="B98" s="31" t="s">
        <v>44</v>
      </c>
      <c r="C98" s="21">
        <v>20000</v>
      </c>
      <c r="D98" s="2"/>
    </row>
    <row r="99" spans="1:4" ht="12" customHeight="1">
      <c r="A99" s="32"/>
      <c r="B99" s="39"/>
      <c r="C99" s="24"/>
      <c r="D99" s="2"/>
    </row>
    <row r="100" spans="1:4" ht="17.25" customHeight="1">
      <c r="A100" s="32"/>
      <c r="B100" s="34" t="s">
        <v>13</v>
      </c>
      <c r="C100" s="25">
        <f>C101+C107</f>
        <v>10500</v>
      </c>
      <c r="D100" s="2"/>
    </row>
    <row r="101" spans="1:4" ht="18.75" customHeight="1">
      <c r="A101" s="32"/>
      <c r="B101" s="38" t="s">
        <v>70</v>
      </c>
      <c r="C101" s="24">
        <f>C102+C103+C104+C105+C106</f>
        <v>9100</v>
      </c>
      <c r="D101" s="2"/>
    </row>
    <row r="102" spans="1:4" ht="16.5" customHeight="1">
      <c r="A102" s="32">
        <v>8</v>
      </c>
      <c r="B102" s="31" t="s">
        <v>9</v>
      </c>
      <c r="C102" s="24">
        <v>6000</v>
      </c>
      <c r="D102" s="2"/>
    </row>
    <row r="103" spans="1:4" ht="17.25" customHeight="1">
      <c r="A103" s="32">
        <v>9</v>
      </c>
      <c r="B103" s="31" t="s">
        <v>32</v>
      </c>
      <c r="C103" s="24">
        <v>2000</v>
      </c>
      <c r="D103" s="2"/>
    </row>
    <row r="104" spans="1:4" ht="32.25" customHeight="1">
      <c r="A104" s="32">
        <v>10</v>
      </c>
      <c r="B104" s="31" t="s">
        <v>43</v>
      </c>
      <c r="C104" s="24">
        <v>200</v>
      </c>
      <c r="D104" s="2"/>
    </row>
    <row r="105" spans="1:4" ht="32.25" customHeight="1">
      <c r="A105" s="32">
        <v>11</v>
      </c>
      <c r="B105" s="31" t="s">
        <v>63</v>
      </c>
      <c r="C105" s="24">
        <v>500</v>
      </c>
      <c r="D105" s="2"/>
    </row>
    <row r="106" spans="1:4" ht="33.75" customHeight="1">
      <c r="A106" s="32">
        <v>12</v>
      </c>
      <c r="B106" s="31" t="s">
        <v>64</v>
      </c>
      <c r="C106" s="24">
        <v>400</v>
      </c>
      <c r="D106" s="2"/>
    </row>
    <row r="107" spans="1:4" ht="48.75" customHeight="1">
      <c r="A107" s="32"/>
      <c r="B107" s="40" t="s">
        <v>72</v>
      </c>
      <c r="C107" s="24">
        <v>1400</v>
      </c>
      <c r="D107" s="2"/>
    </row>
    <row r="108" spans="1:4" ht="16.5" customHeight="1">
      <c r="A108" s="32">
        <v>13</v>
      </c>
      <c r="B108" s="31" t="s">
        <v>77</v>
      </c>
      <c r="C108" s="24">
        <v>500</v>
      </c>
      <c r="D108" s="2"/>
    </row>
    <row r="109" spans="1:4" ht="15" customHeight="1">
      <c r="A109" s="32"/>
      <c r="B109" s="51" t="s">
        <v>65</v>
      </c>
      <c r="C109" s="54">
        <v>500</v>
      </c>
      <c r="D109" s="2"/>
    </row>
    <row r="110" spans="1:4" ht="32.25" customHeight="1">
      <c r="A110" s="32">
        <v>14</v>
      </c>
      <c r="B110" s="31" t="s">
        <v>78</v>
      </c>
      <c r="C110" s="24">
        <v>900</v>
      </c>
      <c r="D110" s="2"/>
    </row>
    <row r="111" spans="1:4" ht="15" customHeight="1">
      <c r="A111" s="32"/>
      <c r="B111" s="51" t="s">
        <v>65</v>
      </c>
      <c r="C111" s="54">
        <v>900</v>
      </c>
      <c r="D111" s="2"/>
    </row>
    <row r="112" spans="1:4" ht="12" customHeight="1">
      <c r="A112" s="32"/>
      <c r="B112" s="51"/>
      <c r="C112" s="54"/>
      <c r="D112" s="2"/>
    </row>
    <row r="113" spans="1:4" ht="17.25" customHeight="1">
      <c r="A113" s="32"/>
      <c r="B113" s="30" t="s">
        <v>5</v>
      </c>
      <c r="C113" s="25">
        <f>C114</f>
        <v>800</v>
      </c>
      <c r="D113" s="2"/>
    </row>
    <row r="114" spans="1:4" ht="18" customHeight="1">
      <c r="A114" s="32"/>
      <c r="B114" s="57" t="s">
        <v>91</v>
      </c>
      <c r="C114" s="24">
        <f>C115</f>
        <v>800</v>
      </c>
      <c r="D114" s="2"/>
    </row>
    <row r="115" spans="1:4" ht="17.25" customHeight="1">
      <c r="A115" s="32">
        <v>15</v>
      </c>
      <c r="B115" s="31" t="s">
        <v>99</v>
      </c>
      <c r="C115" s="24">
        <v>800</v>
      </c>
      <c r="D115" s="2"/>
    </row>
    <row r="116" spans="1:3" ht="12" customHeight="1">
      <c r="A116" s="32"/>
      <c r="B116" s="31"/>
      <c r="C116" s="21"/>
    </row>
    <row r="117" spans="1:3" ht="16.5" customHeight="1">
      <c r="A117" s="32"/>
      <c r="B117" s="30" t="s">
        <v>3</v>
      </c>
      <c r="C117" s="22">
        <f>C118</f>
        <v>24000</v>
      </c>
    </row>
    <row r="118" spans="1:3" ht="32.25" customHeight="1">
      <c r="A118" s="32"/>
      <c r="B118" s="37" t="s">
        <v>71</v>
      </c>
      <c r="C118" s="21">
        <f>C119+C120</f>
        <v>24000</v>
      </c>
    </row>
    <row r="119" spans="1:3" ht="33" customHeight="1">
      <c r="A119" s="32">
        <v>16</v>
      </c>
      <c r="B119" s="31" t="s">
        <v>53</v>
      </c>
      <c r="C119" s="21">
        <v>4000</v>
      </c>
    </row>
    <row r="120" spans="1:3" ht="33.75" customHeight="1">
      <c r="A120" s="32">
        <v>17</v>
      </c>
      <c r="B120" s="31" t="s">
        <v>54</v>
      </c>
      <c r="C120" s="21">
        <v>20000</v>
      </c>
    </row>
    <row r="121" spans="1:3" ht="12" customHeight="1">
      <c r="A121" s="32"/>
      <c r="B121" s="31"/>
      <c r="C121" s="21"/>
    </row>
    <row r="122" spans="1:3" ht="15" customHeight="1">
      <c r="A122" s="32"/>
      <c r="B122" s="41" t="s">
        <v>80</v>
      </c>
      <c r="C122" s="22">
        <f>C123+C128+C148+C153+C157</f>
        <v>74586</v>
      </c>
    </row>
    <row r="123" spans="1:3" ht="17.25" customHeight="1">
      <c r="A123" s="32"/>
      <c r="B123" s="30" t="s">
        <v>1</v>
      </c>
      <c r="C123" s="22">
        <f>C124+C125</f>
        <v>41600</v>
      </c>
    </row>
    <row r="124" spans="1:3" ht="32.25" customHeight="1">
      <c r="A124" s="32">
        <v>1</v>
      </c>
      <c r="B124" s="55" t="s">
        <v>93</v>
      </c>
      <c r="C124" s="21">
        <v>1000</v>
      </c>
    </row>
    <row r="125" spans="1:3" ht="63.75" customHeight="1">
      <c r="A125" s="32"/>
      <c r="B125" s="37" t="s">
        <v>75</v>
      </c>
      <c r="C125" s="21">
        <f>C126</f>
        <v>40600</v>
      </c>
    </row>
    <row r="126" spans="1:3" ht="33.75" customHeight="1">
      <c r="A126" s="32">
        <v>2</v>
      </c>
      <c r="B126" s="55" t="s">
        <v>76</v>
      </c>
      <c r="C126" s="21">
        <v>40600</v>
      </c>
    </row>
    <row r="127" spans="1:3" ht="12" customHeight="1">
      <c r="A127" s="32"/>
      <c r="B127" s="31"/>
      <c r="C127" s="21"/>
    </row>
    <row r="128" spans="1:3" ht="16.5" customHeight="1">
      <c r="A128" s="32"/>
      <c r="B128" s="30" t="s">
        <v>2</v>
      </c>
      <c r="C128" s="22">
        <f>C129+C130</f>
        <v>21400</v>
      </c>
    </row>
    <row r="129" spans="1:3" ht="18" customHeight="1">
      <c r="A129" s="32">
        <v>3</v>
      </c>
      <c r="B129" s="55" t="s">
        <v>94</v>
      </c>
      <c r="C129" s="21">
        <v>4000</v>
      </c>
    </row>
    <row r="130" spans="1:3" ht="32.25" customHeight="1">
      <c r="A130" s="32"/>
      <c r="B130" s="40" t="s">
        <v>81</v>
      </c>
      <c r="C130" s="21">
        <f>C131+C133+C134+C144+C145+C146+C132</f>
        <v>17400</v>
      </c>
    </row>
    <row r="131" spans="1:3" ht="18" customHeight="1">
      <c r="A131" s="32">
        <v>4</v>
      </c>
      <c r="B131" s="31" t="s">
        <v>95</v>
      </c>
      <c r="C131" s="21">
        <v>1000</v>
      </c>
    </row>
    <row r="132" spans="1:3" ht="18" customHeight="1">
      <c r="A132" s="32">
        <v>5</v>
      </c>
      <c r="B132" s="31" t="s">
        <v>96</v>
      </c>
      <c r="C132" s="21">
        <v>2000</v>
      </c>
    </row>
    <row r="133" spans="1:3" ht="18" customHeight="1">
      <c r="A133" s="32">
        <v>6</v>
      </c>
      <c r="B133" s="31" t="s">
        <v>97</v>
      </c>
      <c r="C133" s="21">
        <v>3000</v>
      </c>
    </row>
    <row r="134" spans="1:3" ht="18" customHeight="1">
      <c r="A134" s="32">
        <v>7</v>
      </c>
      <c r="B134" s="31" t="s">
        <v>82</v>
      </c>
      <c r="C134" s="21">
        <v>1000</v>
      </c>
    </row>
    <row r="135" spans="1:3" ht="15.75" hidden="1">
      <c r="A135" s="32"/>
      <c r="B135" s="31"/>
      <c r="C135" s="21"/>
    </row>
    <row r="136" spans="1:11" s="9" customFormat="1" ht="16.5" customHeight="1" hidden="1">
      <c r="A136" s="45"/>
      <c r="B136" s="36" t="s">
        <v>11</v>
      </c>
      <c r="C136" s="22">
        <f>C137</f>
        <v>0</v>
      </c>
      <c r="D136" s="8"/>
      <c r="E136" s="8"/>
      <c r="F136" s="8"/>
      <c r="G136" s="8"/>
      <c r="H136" s="8"/>
      <c r="I136" s="8"/>
      <c r="J136" s="8"/>
      <c r="K136" s="8"/>
    </row>
    <row r="137" spans="1:3" ht="16.5" customHeight="1" hidden="1">
      <c r="A137" s="32">
        <v>5</v>
      </c>
      <c r="B137" s="31" t="s">
        <v>18</v>
      </c>
      <c r="C137" s="21"/>
    </row>
    <row r="138" spans="1:3" ht="15.75" hidden="1">
      <c r="A138" s="32"/>
      <c r="B138" s="31"/>
      <c r="C138" s="21"/>
    </row>
    <row r="139" spans="1:11" s="9" customFormat="1" ht="15.75" hidden="1">
      <c r="A139" s="45"/>
      <c r="B139" s="36" t="s">
        <v>3</v>
      </c>
      <c r="C139" s="22">
        <f>C140</f>
        <v>0</v>
      </c>
      <c r="D139" s="8"/>
      <c r="E139" s="8"/>
      <c r="F139" s="8"/>
      <c r="G139" s="8"/>
      <c r="H139" s="8"/>
      <c r="I139" s="8"/>
      <c r="J139" s="8"/>
      <c r="K139" s="8"/>
    </row>
    <row r="140" spans="1:3" ht="18" customHeight="1" hidden="1">
      <c r="A140" s="32">
        <v>6</v>
      </c>
      <c r="B140" s="31" t="s">
        <v>19</v>
      </c>
      <c r="C140" s="21"/>
    </row>
    <row r="141" spans="1:3" ht="15.75" hidden="1">
      <c r="A141" s="32"/>
      <c r="B141" s="31"/>
      <c r="C141" s="21"/>
    </row>
    <row r="142" spans="1:3" ht="15.75" hidden="1">
      <c r="A142" s="32"/>
      <c r="B142" s="36" t="s">
        <v>17</v>
      </c>
      <c r="C142" s="22">
        <f>C143</f>
        <v>0</v>
      </c>
    </row>
    <row r="143" spans="1:3" ht="15.75" hidden="1">
      <c r="A143" s="32">
        <v>7</v>
      </c>
      <c r="B143" s="31" t="s">
        <v>20</v>
      </c>
      <c r="C143" s="21"/>
    </row>
    <row r="144" spans="1:3" ht="17.25" customHeight="1">
      <c r="A144" s="32">
        <v>8</v>
      </c>
      <c r="B144" s="31" t="s">
        <v>83</v>
      </c>
      <c r="C144" s="21">
        <v>8500</v>
      </c>
    </row>
    <row r="145" spans="1:3" ht="33.75" customHeight="1">
      <c r="A145" s="48">
        <v>9</v>
      </c>
      <c r="B145" s="49" t="s">
        <v>84</v>
      </c>
      <c r="C145" s="50">
        <v>500</v>
      </c>
    </row>
    <row r="146" spans="1:3" ht="18" customHeight="1">
      <c r="A146" s="48">
        <v>10</v>
      </c>
      <c r="B146" s="49" t="s">
        <v>85</v>
      </c>
      <c r="C146" s="50">
        <v>1400</v>
      </c>
    </row>
    <row r="147" spans="1:3" ht="12" customHeight="1">
      <c r="A147" s="48"/>
      <c r="B147" s="49"/>
      <c r="C147" s="50"/>
    </row>
    <row r="148" spans="1:3" ht="17.25" customHeight="1">
      <c r="A148" s="48"/>
      <c r="B148" s="34" t="s">
        <v>13</v>
      </c>
      <c r="C148" s="56">
        <f>C149</f>
        <v>1786</v>
      </c>
    </row>
    <row r="149" spans="1:3" ht="48.75" customHeight="1">
      <c r="A149" s="32"/>
      <c r="B149" s="40" t="s">
        <v>72</v>
      </c>
      <c r="C149" s="50">
        <f>C150+C151</f>
        <v>1786</v>
      </c>
    </row>
    <row r="150" spans="1:3" ht="32.25" customHeight="1">
      <c r="A150" s="48">
        <v>11</v>
      </c>
      <c r="B150" s="49" t="s">
        <v>98</v>
      </c>
      <c r="C150" s="50">
        <v>886</v>
      </c>
    </row>
    <row r="151" spans="1:3" ht="32.25" customHeight="1">
      <c r="A151" s="48">
        <v>12</v>
      </c>
      <c r="B151" s="49" t="s">
        <v>64</v>
      </c>
      <c r="C151" s="50">
        <v>900</v>
      </c>
    </row>
    <row r="152" spans="1:3" ht="12" customHeight="1">
      <c r="A152" s="48"/>
      <c r="B152" s="49"/>
      <c r="C152" s="50"/>
    </row>
    <row r="153" spans="1:3" ht="15.75" customHeight="1">
      <c r="A153" s="48"/>
      <c r="B153" s="30" t="s">
        <v>5</v>
      </c>
      <c r="C153" s="56">
        <f>C154</f>
        <v>300</v>
      </c>
    </row>
    <row r="154" spans="1:3" ht="46.5" customHeight="1">
      <c r="A154" s="32"/>
      <c r="B154" s="37" t="s">
        <v>86</v>
      </c>
      <c r="C154" s="50">
        <f>C155</f>
        <v>300</v>
      </c>
    </row>
    <row r="155" spans="1:3" ht="32.25" customHeight="1">
      <c r="A155" s="48">
        <v>13</v>
      </c>
      <c r="B155" s="49" t="s">
        <v>87</v>
      </c>
      <c r="C155" s="50">
        <v>300</v>
      </c>
    </row>
    <row r="156" spans="1:3" ht="12" customHeight="1">
      <c r="A156" s="48"/>
      <c r="B156" s="49"/>
      <c r="C156" s="50"/>
    </row>
    <row r="157" spans="1:3" ht="18" customHeight="1">
      <c r="A157" s="48"/>
      <c r="B157" s="30" t="s">
        <v>16</v>
      </c>
      <c r="C157" s="56">
        <f>C158+C159</f>
        <v>9500</v>
      </c>
    </row>
    <row r="158" spans="1:3" ht="16.5" customHeight="1">
      <c r="A158" s="48">
        <v>14</v>
      </c>
      <c r="B158" s="49" t="s">
        <v>88</v>
      </c>
      <c r="C158" s="50">
        <v>4500</v>
      </c>
    </row>
    <row r="159" spans="1:3" ht="32.25" customHeight="1">
      <c r="A159" s="48">
        <v>15</v>
      </c>
      <c r="B159" s="49" t="s">
        <v>89</v>
      </c>
      <c r="C159" s="50">
        <v>5000</v>
      </c>
    </row>
    <row r="160" spans="1:3" ht="12.75" customHeight="1">
      <c r="A160" s="48"/>
      <c r="B160" s="49"/>
      <c r="C160" s="50"/>
    </row>
    <row r="161" spans="1:3" ht="15" customHeight="1">
      <c r="A161" s="32"/>
      <c r="B161" s="41" t="s">
        <v>114</v>
      </c>
      <c r="C161" s="22">
        <f>C163+C164</f>
        <v>124654</v>
      </c>
    </row>
    <row r="162" spans="1:3" ht="15.75" customHeight="1">
      <c r="A162" s="32"/>
      <c r="B162" s="34" t="s">
        <v>107</v>
      </c>
      <c r="C162" s="22">
        <f>C163+C164</f>
        <v>124654</v>
      </c>
    </row>
    <row r="163" spans="1:3" ht="17.25" customHeight="1">
      <c r="A163" s="32">
        <v>1</v>
      </c>
      <c r="B163" s="55" t="s">
        <v>110</v>
      </c>
      <c r="C163" s="21">
        <v>109654</v>
      </c>
    </row>
    <row r="164" spans="1:3" ht="17.25" customHeight="1">
      <c r="A164" s="48">
        <v>2</v>
      </c>
      <c r="B164" s="61" t="s">
        <v>34</v>
      </c>
      <c r="C164" s="50">
        <v>15000</v>
      </c>
    </row>
    <row r="165" spans="1:3" ht="12" customHeight="1">
      <c r="A165" s="48"/>
      <c r="B165" s="61"/>
      <c r="C165" s="50"/>
    </row>
    <row r="166" spans="1:3" ht="15" customHeight="1">
      <c r="A166" s="48"/>
      <c r="B166" s="41" t="s">
        <v>115</v>
      </c>
      <c r="C166" s="56">
        <f>C167</f>
        <v>40000</v>
      </c>
    </row>
    <row r="167" spans="1:3" ht="17.25" customHeight="1">
      <c r="A167" s="48"/>
      <c r="B167" s="30" t="s">
        <v>1</v>
      </c>
      <c r="C167" s="56">
        <f>C168+C169+C170+C171+C172</f>
        <v>40000</v>
      </c>
    </row>
    <row r="168" spans="1:3" ht="48" customHeight="1">
      <c r="A168" s="48">
        <v>1</v>
      </c>
      <c r="B168" s="61" t="s">
        <v>116</v>
      </c>
      <c r="C168" s="50">
        <v>10613</v>
      </c>
    </row>
    <row r="169" spans="1:3" ht="32.25" customHeight="1">
      <c r="A169" s="48">
        <v>2</v>
      </c>
      <c r="B169" s="61" t="s">
        <v>118</v>
      </c>
      <c r="C169" s="50">
        <v>8800</v>
      </c>
    </row>
    <row r="170" spans="1:3" ht="32.25" customHeight="1">
      <c r="A170" s="48">
        <v>3</v>
      </c>
      <c r="B170" s="61" t="s">
        <v>117</v>
      </c>
      <c r="C170" s="50">
        <v>9500</v>
      </c>
    </row>
    <row r="171" spans="1:3" ht="31.5" customHeight="1">
      <c r="A171" s="48">
        <v>4</v>
      </c>
      <c r="B171" s="61" t="s">
        <v>119</v>
      </c>
      <c r="C171" s="50">
        <v>6087</v>
      </c>
    </row>
    <row r="172" spans="1:3" ht="33" customHeight="1">
      <c r="A172" s="48">
        <v>5</v>
      </c>
      <c r="B172" s="61" t="s">
        <v>120</v>
      </c>
      <c r="C172" s="50">
        <v>5000</v>
      </c>
    </row>
    <row r="173" spans="1:3" ht="12" customHeight="1">
      <c r="A173" s="46"/>
      <c r="B173" s="42"/>
      <c r="C173" s="26"/>
    </row>
    <row r="174" spans="1:11" s="9" customFormat="1" ht="15.75">
      <c r="A174" s="47"/>
      <c r="B174" s="43" t="s">
        <v>6</v>
      </c>
      <c r="C174" s="10">
        <f>C13+C83+C122+C161+C166</f>
        <v>700462</v>
      </c>
      <c r="D174" s="1" t="s">
        <v>56</v>
      </c>
      <c r="E174" s="8"/>
      <c r="F174" s="8"/>
      <c r="G174" s="8"/>
      <c r="H174" s="8"/>
      <c r="I174" s="8"/>
      <c r="J174" s="8"/>
      <c r="K174" s="8"/>
    </row>
    <row r="176" ht="15.75">
      <c r="B176" s="17"/>
    </row>
    <row r="177" spans="1:4" ht="39.75" customHeight="1" hidden="1">
      <c r="A177" s="66" t="s">
        <v>101</v>
      </c>
      <c r="B177" s="66"/>
      <c r="C177" s="66"/>
      <c r="D177" s="66"/>
    </row>
    <row r="178" ht="18.75" hidden="1">
      <c r="B178" s="59" t="s">
        <v>102</v>
      </c>
    </row>
    <row r="179" spans="1:4" ht="39" customHeight="1" hidden="1">
      <c r="A179" s="66" t="s">
        <v>103</v>
      </c>
      <c r="B179" s="66"/>
      <c r="C179" s="66"/>
      <c r="D179" s="66"/>
    </row>
    <row r="180" spans="1:4" ht="20.25" customHeight="1" hidden="1">
      <c r="A180" s="66" t="s">
        <v>104</v>
      </c>
      <c r="B180" s="66"/>
      <c r="C180" s="66"/>
      <c r="D180" s="66"/>
    </row>
    <row r="181" ht="21.75" customHeight="1" hidden="1">
      <c r="B181" s="59" t="s">
        <v>105</v>
      </c>
    </row>
    <row r="182" ht="15.75" hidden="1"/>
    <row r="183" ht="15.75" hidden="1"/>
    <row r="184" spans="1:4" ht="18.75" hidden="1">
      <c r="A184" s="58"/>
      <c r="B184" s="67" t="s">
        <v>108</v>
      </c>
      <c r="C184" s="67"/>
      <c r="D184" s="67"/>
    </row>
  </sheetData>
  <mergeCells count="6">
    <mergeCell ref="A180:D180"/>
    <mergeCell ref="B184:D184"/>
    <mergeCell ref="A1:D1"/>
    <mergeCell ref="A9:C9"/>
    <mergeCell ref="A177:D177"/>
    <mergeCell ref="A179:D179"/>
  </mergeCells>
  <printOptions/>
  <pageMargins left="1.062992125984252" right="0.1968503937007874" top="0.5905511811023623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Палкина Екатерина Викторовна</cp:lastModifiedBy>
  <cp:lastPrinted>2007-09-17T06:39:40Z</cp:lastPrinted>
  <dcterms:created xsi:type="dcterms:W3CDTF">2004-11-22T12:26:17Z</dcterms:created>
  <dcterms:modified xsi:type="dcterms:W3CDTF">2007-10-02T10:23:18Z</dcterms:modified>
  <cp:category/>
  <cp:version/>
  <cp:contentType/>
  <cp:contentStatus/>
</cp:coreProperties>
</file>