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45" windowWidth="14805" windowHeight="6585"/>
  </bookViews>
  <sheets>
    <sheet name="Лист2" sheetId="2" r:id="rId1"/>
  </sheets>
  <definedNames>
    <definedName name="_xlnm._FilterDatabase" localSheetId="0" hidden="1">Лист2!$A$7:$K$17</definedName>
    <definedName name="_xlnm.Print_Area" localSheetId="0">Лист2!$A$1:$P$34</definedName>
  </definedNames>
  <calcPr calcId="145621"/>
</workbook>
</file>

<file path=xl/calcChain.xml><?xml version="1.0" encoding="utf-8"?>
<calcChain xmlns="http://schemas.openxmlformats.org/spreadsheetml/2006/main">
  <c r="L21" i="2" l="1"/>
  <c r="P18" i="2" l="1"/>
  <c r="L18" i="2"/>
  <c r="L17" i="2" s="1"/>
  <c r="L25" i="2"/>
  <c r="L22" i="2" s="1"/>
  <c r="H18" i="2" l="1"/>
  <c r="I18" i="2"/>
  <c r="P24" i="2"/>
  <c r="P22" i="2" s="1"/>
  <c r="G18" i="2" l="1"/>
  <c r="G17" i="2" s="1"/>
  <c r="K21" i="2"/>
  <c r="K25" i="2" l="1"/>
  <c r="K22" i="2" s="1"/>
  <c r="K18" i="2"/>
  <c r="K17" i="2" s="1"/>
  <c r="N20" i="2"/>
  <c r="N18" i="2" l="1"/>
  <c r="N17" i="2"/>
  <c r="N24" i="2"/>
  <c r="N22" i="2" s="1"/>
  <c r="P17" i="2"/>
  <c r="I17" i="2" l="1"/>
  <c r="I22" i="2" s="1"/>
  <c r="H17" i="2"/>
  <c r="H22" i="2" s="1"/>
  <c r="G22" i="2" l="1"/>
</calcChain>
</file>

<file path=xl/sharedStrings.xml><?xml version="1.0" encoding="utf-8"?>
<sst xmlns="http://schemas.openxmlformats.org/spreadsheetml/2006/main" count="53" uniqueCount="37">
  <si>
    <t>№ п/п</t>
  </si>
  <si>
    <t>Наименование отрасли, наименование объекта капитального строительства и направление инвестирования</t>
  </si>
  <si>
    <t>Наименование главного распорядителя средств городского бюджета,  муниципального заказчика</t>
  </si>
  <si>
    <t>Наименование застройщика (заказчика)</t>
  </si>
  <si>
    <t>Мощность (прирост мощности) объекта капитального строительства, подлежащая вводу</t>
  </si>
  <si>
    <t>Срок ввода в эксплуатацию объекта капитального строительства</t>
  </si>
  <si>
    <t>в том числе:</t>
  </si>
  <si>
    <t>ИРД, ИИ, ПД</t>
  </si>
  <si>
    <t xml:space="preserve">СМР </t>
  </si>
  <si>
    <t>Благоустройство</t>
  </si>
  <si>
    <t>В графах 7-9 при одинаковых значениях числителя и знаменателя указывается одно из значений.</t>
  </si>
  <si>
    <t>Условные обозначения:</t>
  </si>
  <si>
    <t>ИРД – исходно-разрешительная документация;</t>
  </si>
  <si>
    <t xml:space="preserve">ИИ – инженерные изыскания, включая строительный контроль, и госэкспертиза результатов инженерных изысканий;  </t>
  </si>
  <si>
    <t>ПД – проектная документация, включая строительный контроль, и госэкспертиза проекта и (или) экспертиза сметной документации (проверка на предмет достоверности);</t>
  </si>
  <si>
    <t>________________________________________</t>
  </si>
  <si>
    <r>
      <t>Примечания:</t>
    </r>
    <r>
      <rPr>
        <sz val="8"/>
        <rFont val="Times New Roman"/>
        <family val="1"/>
        <charset val="204"/>
      </rPr>
      <t xml:space="preserve">  </t>
    </r>
  </si>
  <si>
    <t>ДТС</t>
  </si>
  <si>
    <t>Всего</t>
  </si>
  <si>
    <t>"Город Архангельск"</t>
  </si>
  <si>
    <t>Источник финансового обеспечения</t>
  </si>
  <si>
    <t>ДТС – департамент транспорта, строительства и городской инфраструктуры Администрации городского округа "Город Архангельск";</t>
  </si>
  <si>
    <t>к постановлению Администрации городского округа</t>
  </si>
  <si>
    <t>"ПЕРЕЧЕНЬ 
объектов муниципальной собственности городского округа "Город Архангельск" для осуществления бюджетных инвестиций</t>
  </si>
  <si>
    <t>СМР – строительно-монтажные работы, включая строительный контроль, авторский надзор, и подготовка исполнительной документации.".</t>
  </si>
  <si>
    <t xml:space="preserve"> ПРИЛОЖЕНИЕ  </t>
  </si>
  <si>
    <t>Распределение общего (предельного) объема предоставляемых бюджетных инвестиций по годам реализации инвестиционного проекта и источникам финансового обеспечения (в ценах соответствующих лет реализации инвестиционного проекта), рублей</t>
  </si>
  <si>
    <t>Общий (предельный) объем инвестиций, предоставляемых на реализацию инвестиционного проекта (в ценах соответствующих лет реализации инвестиционного проекта), рублей</t>
  </si>
  <si>
    <t>Сметная стоимость объекта капитального строительства (при наличии утвержденной проектной документации) или предполагаемая (предельная) стоимость объекта капитального строительства (в ценах соответствующих лет реализации инвестиционного проекта), рублей</t>
  </si>
  <si>
    <t>2026 год</t>
  </si>
  <si>
    <t>областной бюджет</t>
  </si>
  <si>
    <t>городской бюджет</t>
  </si>
  <si>
    <t>Итого</t>
  </si>
  <si>
    <t>2025 год</t>
  </si>
  <si>
    <t>Строительство воздушной линии электропередачи наружного освещения по ул. Аллейной</t>
  </si>
  <si>
    <t>900 м</t>
  </si>
  <si>
    <t>от 19 августа 2025 г. № 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</si>
</sst>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u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7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3" fillId="27" borderId="0" applyNumberFormat="0" applyBorder="0" applyAlignment="0" applyProtection="0"/>
    <xf numFmtId="0" fontId="17" fillId="28" borderId="5" applyNumberFormat="0" applyAlignment="0" applyProtection="0"/>
    <xf numFmtId="0" fontId="19" fillId="29" borderId="8" applyNumberFormat="0" applyAlignment="0" applyProtection="0"/>
    <xf numFmtId="0" fontId="21" fillId="0" borderId="0" applyNumberFormat="0" applyFill="0" applyBorder="0" applyAlignment="0" applyProtection="0"/>
    <xf numFmtId="0" fontId="12" fillId="30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5" fillId="31" borderId="5" applyNumberFormat="0" applyAlignment="0" applyProtection="0"/>
    <xf numFmtId="0" fontId="18" fillId="0" borderId="7" applyNumberFormat="0" applyFill="0" applyAlignment="0" applyProtection="0"/>
    <xf numFmtId="0" fontId="14" fillId="32" borderId="0" applyNumberFormat="0" applyBorder="0" applyAlignment="0" applyProtection="0"/>
    <xf numFmtId="0" fontId="1" fillId="33" borderId="9" applyNumberFormat="0" applyFont="0" applyAlignment="0" applyProtection="0"/>
    <xf numFmtId="0" fontId="16" fillId="28" borderId="6" applyNumberFormat="0" applyAlignment="0" applyProtection="0"/>
    <xf numFmtId="0" fontId="24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8" fillId="2" borderId="0" xfId="0" applyFont="1" applyFill="1"/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4" fontId="25" fillId="2" borderId="14" xfId="0" applyNumberFormat="1" applyFont="1" applyFill="1" applyBorder="1" applyAlignment="1">
      <alignment horizontal="center" vertical="center" wrapText="1"/>
    </xf>
    <xf numFmtId="4" fontId="25" fillId="2" borderId="23" xfId="0" applyNumberFormat="1" applyFont="1" applyFill="1" applyBorder="1" applyAlignment="1">
      <alignment horizontal="center" vertical="center" wrapText="1"/>
    </xf>
    <xf numFmtId="4" fontId="25" fillId="2" borderId="15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top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26" fillId="2" borderId="0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left" vertical="center" wrapText="1"/>
    </xf>
    <xf numFmtId="0" fontId="25" fillId="2" borderId="23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I4" sqref="I4:P4"/>
    </sheetView>
  </sheetViews>
  <sheetFormatPr defaultColWidth="9.140625" defaultRowHeight="15" x14ac:dyDescent="0.25"/>
  <cols>
    <col min="1" max="1" width="4.140625" style="1" customWidth="1"/>
    <col min="2" max="2" width="40.28515625" style="1" customWidth="1"/>
    <col min="3" max="3" width="10.5703125" style="1" customWidth="1"/>
    <col min="4" max="4" width="9.140625" style="1" customWidth="1"/>
    <col min="5" max="5" width="8.140625" style="1" customWidth="1"/>
    <col min="6" max="6" width="9" style="1" customWidth="1"/>
    <col min="7" max="7" width="11.5703125" style="1" customWidth="1"/>
    <col min="8" max="8" width="10" style="1" customWidth="1"/>
    <col min="9" max="9" width="10.28515625" style="1" customWidth="1"/>
    <col min="10" max="10" width="10.5703125" style="1" customWidth="1"/>
    <col min="11" max="11" width="10.7109375" style="1" customWidth="1"/>
    <col min="12" max="16" width="9.140625" style="1" customWidth="1"/>
    <col min="17" max="16384" width="9.140625" style="1"/>
  </cols>
  <sheetData>
    <row r="1" spans="1:16" s="2" customFormat="1" ht="13.5" customHeight="1" x14ac:dyDescent="0.25">
      <c r="A1" s="9"/>
      <c r="B1" s="9"/>
      <c r="C1" s="9"/>
      <c r="D1" s="9"/>
      <c r="E1" s="9"/>
      <c r="F1" s="9"/>
      <c r="G1" s="9"/>
      <c r="H1" s="9"/>
      <c r="I1" s="30" t="s">
        <v>25</v>
      </c>
      <c r="J1" s="31"/>
      <c r="K1" s="31"/>
      <c r="L1" s="31"/>
      <c r="M1" s="31"/>
      <c r="N1" s="31"/>
      <c r="O1" s="31"/>
      <c r="P1" s="31"/>
    </row>
    <row r="2" spans="1:16" s="2" customFormat="1" ht="14.1" customHeight="1" x14ac:dyDescent="0.25">
      <c r="A2" s="9"/>
      <c r="B2" s="9"/>
      <c r="C2" s="9"/>
      <c r="D2" s="9"/>
      <c r="E2" s="9"/>
      <c r="F2" s="9"/>
      <c r="G2" s="9"/>
      <c r="H2" s="9"/>
      <c r="I2" s="30" t="s">
        <v>22</v>
      </c>
      <c r="J2" s="31"/>
      <c r="K2" s="31"/>
      <c r="L2" s="31"/>
      <c r="M2" s="31"/>
      <c r="N2" s="31"/>
      <c r="O2" s="31"/>
      <c r="P2" s="31"/>
    </row>
    <row r="3" spans="1:16" s="2" customFormat="1" ht="13.5" customHeight="1" x14ac:dyDescent="0.25">
      <c r="A3" s="9"/>
      <c r="B3" s="9"/>
      <c r="C3" s="9"/>
      <c r="D3" s="9"/>
      <c r="E3" s="9"/>
      <c r="F3" s="9"/>
      <c r="G3" s="9"/>
      <c r="H3" s="9"/>
      <c r="I3" s="30" t="s">
        <v>19</v>
      </c>
      <c r="J3" s="31"/>
      <c r="K3" s="31"/>
      <c r="L3" s="31"/>
      <c r="M3" s="31"/>
      <c r="N3" s="31"/>
      <c r="O3" s="31"/>
      <c r="P3" s="31"/>
    </row>
    <row r="4" spans="1:16" s="2" customFormat="1" ht="14.1" customHeight="1" x14ac:dyDescent="0.25">
      <c r="A4" s="9"/>
      <c r="B4" s="9"/>
      <c r="C4" s="9"/>
      <c r="D4" s="9"/>
      <c r="E4" s="9"/>
      <c r="F4" s="9"/>
      <c r="G4" s="9"/>
      <c r="H4" s="9"/>
      <c r="I4" s="30" t="s">
        <v>36</v>
      </c>
      <c r="J4" s="31"/>
      <c r="K4" s="31"/>
      <c r="L4" s="31"/>
      <c r="M4" s="31"/>
      <c r="N4" s="31"/>
      <c r="O4" s="31"/>
      <c r="P4" s="31"/>
    </row>
    <row r="5" spans="1:16" s="2" customFormat="1" ht="7.5" customHeight="1" x14ac:dyDescent="0.25">
      <c r="A5" s="9"/>
      <c r="B5" s="9"/>
      <c r="C5" s="9"/>
      <c r="D5" s="9"/>
      <c r="E5" s="9"/>
      <c r="F5" s="9"/>
      <c r="G5" s="9"/>
      <c r="H5" s="9"/>
      <c r="I5" s="9"/>
      <c r="J5" s="10"/>
      <c r="K5" s="9"/>
      <c r="L5" s="38"/>
      <c r="M5" s="38"/>
      <c r="N5" s="38"/>
      <c r="O5" s="38"/>
      <c r="P5" s="38"/>
    </row>
    <row r="6" spans="1:16" s="2" customFormat="1" ht="36.75" customHeight="1" x14ac:dyDescent="0.25">
      <c r="A6" s="15" t="s">
        <v>23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50.25" customHeight="1" x14ac:dyDescent="0.25">
      <c r="A7" s="18" t="s">
        <v>0</v>
      </c>
      <c r="B7" s="18" t="s">
        <v>1</v>
      </c>
      <c r="C7" s="17" t="s">
        <v>2</v>
      </c>
      <c r="D7" s="17" t="s">
        <v>3</v>
      </c>
      <c r="E7" s="17" t="s">
        <v>4</v>
      </c>
      <c r="F7" s="16" t="s">
        <v>5</v>
      </c>
      <c r="G7" s="18" t="s">
        <v>28</v>
      </c>
      <c r="H7" s="18"/>
      <c r="I7" s="18"/>
      <c r="J7" s="37" t="s">
        <v>20</v>
      </c>
      <c r="K7" s="18" t="s">
        <v>26</v>
      </c>
      <c r="L7" s="18"/>
      <c r="M7" s="18"/>
      <c r="N7" s="18"/>
      <c r="O7" s="18"/>
      <c r="P7" s="18"/>
    </row>
    <row r="8" spans="1:16" ht="30.75" customHeight="1" x14ac:dyDescent="0.25">
      <c r="A8" s="18"/>
      <c r="B8" s="18"/>
      <c r="C8" s="17"/>
      <c r="D8" s="17"/>
      <c r="E8" s="17"/>
      <c r="F8" s="16"/>
      <c r="G8" s="19"/>
      <c r="H8" s="19"/>
      <c r="I8" s="19"/>
      <c r="J8" s="37"/>
      <c r="K8" s="18"/>
      <c r="L8" s="18"/>
      <c r="M8" s="18"/>
      <c r="N8" s="18"/>
      <c r="O8" s="18"/>
      <c r="P8" s="18"/>
    </row>
    <row r="9" spans="1:16" ht="11.25" customHeight="1" x14ac:dyDescent="0.25">
      <c r="A9" s="18"/>
      <c r="B9" s="18"/>
      <c r="C9" s="17"/>
      <c r="D9" s="17"/>
      <c r="E9" s="17"/>
      <c r="F9" s="16"/>
      <c r="G9" s="20" t="s">
        <v>15</v>
      </c>
      <c r="H9" s="21"/>
      <c r="I9" s="22"/>
      <c r="J9" s="37"/>
      <c r="K9" s="18"/>
      <c r="L9" s="18"/>
      <c r="M9" s="18"/>
      <c r="N9" s="18"/>
      <c r="O9" s="18"/>
      <c r="P9" s="18"/>
    </row>
    <row r="10" spans="1:16" ht="43.5" customHeight="1" x14ac:dyDescent="0.25">
      <c r="A10" s="18"/>
      <c r="B10" s="18"/>
      <c r="C10" s="17"/>
      <c r="D10" s="17"/>
      <c r="E10" s="17"/>
      <c r="F10" s="16"/>
      <c r="G10" s="33" t="s">
        <v>27</v>
      </c>
      <c r="H10" s="33"/>
      <c r="I10" s="33"/>
      <c r="J10" s="37"/>
      <c r="K10" s="18"/>
      <c r="L10" s="18"/>
      <c r="M10" s="18"/>
      <c r="N10" s="18"/>
      <c r="O10" s="18"/>
      <c r="P10" s="18"/>
    </row>
    <row r="11" spans="1:16" ht="16.5" customHeight="1" x14ac:dyDescent="0.25">
      <c r="A11" s="18"/>
      <c r="B11" s="18"/>
      <c r="C11" s="17"/>
      <c r="D11" s="17"/>
      <c r="E11" s="17"/>
      <c r="F11" s="16"/>
      <c r="G11" s="18"/>
      <c r="H11" s="18"/>
      <c r="I11" s="18"/>
      <c r="J11" s="37"/>
      <c r="K11" s="34" t="s">
        <v>33</v>
      </c>
      <c r="L11" s="35"/>
      <c r="M11" s="36"/>
      <c r="N11" s="34" t="s">
        <v>29</v>
      </c>
      <c r="O11" s="35"/>
      <c r="P11" s="36"/>
    </row>
    <row r="12" spans="1:16" ht="5.25" customHeight="1" x14ac:dyDescent="0.25">
      <c r="A12" s="18"/>
      <c r="B12" s="18"/>
      <c r="C12" s="17"/>
      <c r="D12" s="17"/>
      <c r="E12" s="17"/>
      <c r="F12" s="17"/>
      <c r="G12" s="18" t="s">
        <v>18</v>
      </c>
      <c r="H12" s="18" t="s">
        <v>6</v>
      </c>
      <c r="I12" s="18"/>
      <c r="J12" s="17"/>
      <c r="K12" s="18" t="s">
        <v>18</v>
      </c>
      <c r="L12" s="26" t="s">
        <v>6</v>
      </c>
      <c r="M12" s="27"/>
      <c r="N12" s="18" t="s">
        <v>18</v>
      </c>
      <c r="O12" s="26" t="s">
        <v>6</v>
      </c>
      <c r="P12" s="27"/>
    </row>
    <row r="13" spans="1:16" ht="9" customHeight="1" x14ac:dyDescent="0.25">
      <c r="A13" s="18"/>
      <c r="B13" s="18"/>
      <c r="C13" s="17"/>
      <c r="D13" s="17"/>
      <c r="E13" s="17"/>
      <c r="F13" s="17"/>
      <c r="G13" s="18"/>
      <c r="H13" s="18"/>
      <c r="I13" s="18"/>
      <c r="J13" s="17"/>
      <c r="K13" s="32"/>
      <c r="L13" s="28"/>
      <c r="M13" s="29"/>
      <c r="N13" s="32"/>
      <c r="O13" s="28"/>
      <c r="P13" s="29"/>
    </row>
    <row r="14" spans="1:16" ht="6" customHeight="1" x14ac:dyDescent="0.25">
      <c r="A14" s="18"/>
      <c r="B14" s="18"/>
      <c r="C14" s="17"/>
      <c r="D14" s="17"/>
      <c r="E14" s="17"/>
      <c r="F14" s="17"/>
      <c r="G14" s="18"/>
      <c r="H14" s="18" t="s">
        <v>7</v>
      </c>
      <c r="I14" s="18" t="s">
        <v>8</v>
      </c>
      <c r="J14" s="17"/>
      <c r="K14" s="32"/>
      <c r="L14" s="18" t="s">
        <v>7</v>
      </c>
      <c r="M14" s="18" t="s">
        <v>8</v>
      </c>
      <c r="N14" s="32"/>
      <c r="O14" s="18" t="s">
        <v>7</v>
      </c>
      <c r="P14" s="18" t="s">
        <v>8</v>
      </c>
    </row>
    <row r="15" spans="1:16" ht="15" customHeight="1" x14ac:dyDescent="0.25">
      <c r="A15" s="18"/>
      <c r="B15" s="18"/>
      <c r="C15" s="17"/>
      <c r="D15" s="17"/>
      <c r="E15" s="17"/>
      <c r="F15" s="17"/>
      <c r="G15" s="18"/>
      <c r="H15" s="18"/>
      <c r="I15" s="18"/>
      <c r="J15" s="17"/>
      <c r="K15" s="32"/>
      <c r="L15" s="18"/>
      <c r="M15" s="18"/>
      <c r="N15" s="32"/>
      <c r="O15" s="18"/>
      <c r="P15" s="18"/>
    </row>
    <row r="16" spans="1:16" ht="12" customHeight="1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11">
        <v>12</v>
      </c>
      <c r="M16" s="12">
        <v>13</v>
      </c>
      <c r="N16" s="12">
        <v>14</v>
      </c>
      <c r="O16" s="12">
        <v>15</v>
      </c>
      <c r="P16" s="11">
        <v>16</v>
      </c>
    </row>
    <row r="17" spans="1:16" s="6" customFormat="1" ht="15" customHeight="1" x14ac:dyDescent="0.15">
      <c r="A17" s="8"/>
      <c r="B17" s="7" t="s">
        <v>9</v>
      </c>
      <c r="C17" s="7"/>
      <c r="D17" s="7"/>
      <c r="E17" s="7"/>
      <c r="F17" s="7"/>
      <c r="G17" s="13">
        <f>SUM(G18:G18)</f>
        <v>1377534.35</v>
      </c>
      <c r="H17" s="13">
        <f>H18</f>
        <v>577534.35</v>
      </c>
      <c r="I17" s="13">
        <f>I18</f>
        <v>800000</v>
      </c>
      <c r="J17" s="13"/>
      <c r="K17" s="13">
        <f>K18</f>
        <v>577534.35</v>
      </c>
      <c r="L17" s="13">
        <f>L18</f>
        <v>577534.35</v>
      </c>
      <c r="M17" s="13"/>
      <c r="N17" s="13">
        <f>N20</f>
        <v>800000</v>
      </c>
      <c r="O17" s="13"/>
      <c r="P17" s="13">
        <f>P20</f>
        <v>800000</v>
      </c>
    </row>
    <row r="18" spans="1:16" s="6" customFormat="1" ht="15" customHeight="1" x14ac:dyDescent="0.15">
      <c r="A18" s="39">
        <v>1</v>
      </c>
      <c r="B18" s="42" t="s">
        <v>34</v>
      </c>
      <c r="C18" s="42" t="s">
        <v>17</v>
      </c>
      <c r="D18" s="42" t="s">
        <v>17</v>
      </c>
      <c r="E18" s="42" t="s">
        <v>35</v>
      </c>
      <c r="F18" s="42" t="s">
        <v>29</v>
      </c>
      <c r="G18" s="23">
        <f>H18+I18</f>
        <v>1377534.35</v>
      </c>
      <c r="H18" s="23">
        <f>L21</f>
        <v>577534.35</v>
      </c>
      <c r="I18" s="23">
        <f>P20</f>
        <v>800000</v>
      </c>
      <c r="J18" s="14" t="s">
        <v>18</v>
      </c>
      <c r="K18" s="13">
        <f>K20+K21</f>
        <v>577534.35</v>
      </c>
      <c r="L18" s="13">
        <f>L20+L21</f>
        <v>577534.35</v>
      </c>
      <c r="M18" s="13"/>
      <c r="N18" s="13">
        <f>N20+N21</f>
        <v>800000</v>
      </c>
      <c r="O18" s="13"/>
      <c r="P18" s="13">
        <f>P20+P21</f>
        <v>800000</v>
      </c>
    </row>
    <row r="19" spans="1:16" s="6" customFormat="1" ht="15" customHeight="1" x14ac:dyDescent="0.15">
      <c r="A19" s="40"/>
      <c r="B19" s="43"/>
      <c r="C19" s="43"/>
      <c r="D19" s="43"/>
      <c r="E19" s="43"/>
      <c r="F19" s="43"/>
      <c r="G19" s="24"/>
      <c r="H19" s="24"/>
      <c r="I19" s="24"/>
      <c r="J19" s="14" t="s">
        <v>6</v>
      </c>
      <c r="K19" s="13"/>
      <c r="L19" s="13"/>
      <c r="M19" s="13"/>
      <c r="N19" s="13"/>
      <c r="O19" s="13"/>
      <c r="P19" s="13"/>
    </row>
    <row r="20" spans="1:16" s="6" customFormat="1" ht="23.25" customHeight="1" x14ac:dyDescent="0.15">
      <c r="A20" s="40"/>
      <c r="B20" s="43"/>
      <c r="C20" s="43"/>
      <c r="D20" s="43"/>
      <c r="E20" s="43"/>
      <c r="F20" s="43"/>
      <c r="G20" s="24"/>
      <c r="H20" s="24"/>
      <c r="I20" s="24"/>
      <c r="J20" s="14" t="s">
        <v>30</v>
      </c>
      <c r="K20" s="13"/>
      <c r="L20" s="13"/>
      <c r="M20" s="13"/>
      <c r="N20" s="13">
        <f>P20</f>
        <v>800000</v>
      </c>
      <c r="O20" s="13"/>
      <c r="P20" s="13">
        <v>800000</v>
      </c>
    </row>
    <row r="21" spans="1:16" s="6" customFormat="1" ht="24" customHeight="1" x14ac:dyDescent="0.15">
      <c r="A21" s="41"/>
      <c r="B21" s="44"/>
      <c r="C21" s="44"/>
      <c r="D21" s="44"/>
      <c r="E21" s="44"/>
      <c r="F21" s="44"/>
      <c r="G21" s="25"/>
      <c r="H21" s="25"/>
      <c r="I21" s="25"/>
      <c r="J21" s="14" t="s">
        <v>31</v>
      </c>
      <c r="K21" s="13">
        <f>L21</f>
        <v>577534.35</v>
      </c>
      <c r="L21" s="13">
        <f>228600+69634.35+279300</f>
        <v>577534.35</v>
      </c>
      <c r="M21" s="13"/>
      <c r="N21" s="13"/>
      <c r="O21" s="13"/>
      <c r="P21" s="13"/>
    </row>
    <row r="22" spans="1:16" s="6" customFormat="1" ht="15" customHeight="1" x14ac:dyDescent="0.15">
      <c r="A22" s="39"/>
      <c r="B22" s="42" t="s">
        <v>32</v>
      </c>
      <c r="C22" s="39"/>
      <c r="D22" s="39"/>
      <c r="E22" s="39"/>
      <c r="F22" s="39"/>
      <c r="G22" s="23">
        <f>G17</f>
        <v>1377534.35</v>
      </c>
      <c r="H22" s="23">
        <f>H17</f>
        <v>577534.35</v>
      </c>
      <c r="I22" s="23">
        <f>I17</f>
        <v>800000</v>
      </c>
      <c r="J22" s="14" t="s">
        <v>18</v>
      </c>
      <c r="K22" s="13">
        <f>K24+K25</f>
        <v>577534.35</v>
      </c>
      <c r="L22" s="13">
        <f>L24+L25</f>
        <v>577534.35</v>
      </c>
      <c r="M22" s="13"/>
      <c r="N22" s="13">
        <f>N24+N25</f>
        <v>800000</v>
      </c>
      <c r="O22" s="13"/>
      <c r="P22" s="13">
        <f>P24+P25</f>
        <v>800000</v>
      </c>
    </row>
    <row r="23" spans="1:16" s="6" customFormat="1" ht="16.5" customHeight="1" x14ac:dyDescent="0.15">
      <c r="A23" s="40"/>
      <c r="B23" s="43"/>
      <c r="C23" s="40"/>
      <c r="D23" s="40"/>
      <c r="E23" s="40"/>
      <c r="F23" s="40"/>
      <c r="G23" s="24"/>
      <c r="H23" s="24"/>
      <c r="I23" s="24"/>
      <c r="J23" s="14" t="s">
        <v>6</v>
      </c>
      <c r="K23" s="13"/>
      <c r="L23" s="13"/>
      <c r="M23" s="13"/>
      <c r="N23" s="13"/>
      <c r="O23" s="13"/>
      <c r="P23" s="13"/>
    </row>
    <row r="24" spans="1:16" s="6" customFormat="1" ht="22.5" customHeight="1" x14ac:dyDescent="0.15">
      <c r="A24" s="40"/>
      <c r="B24" s="43"/>
      <c r="C24" s="40"/>
      <c r="D24" s="40"/>
      <c r="E24" s="40"/>
      <c r="F24" s="40"/>
      <c r="G24" s="24"/>
      <c r="H24" s="24"/>
      <c r="I24" s="24"/>
      <c r="J24" s="14" t="s">
        <v>30</v>
      </c>
      <c r="K24" s="13"/>
      <c r="L24" s="13"/>
      <c r="M24" s="13"/>
      <c r="N24" s="13">
        <f>N20</f>
        <v>800000</v>
      </c>
      <c r="O24" s="13"/>
      <c r="P24" s="13">
        <f>P20</f>
        <v>800000</v>
      </c>
    </row>
    <row r="25" spans="1:16" s="6" customFormat="1" ht="22.5" customHeight="1" x14ac:dyDescent="0.15">
      <c r="A25" s="41"/>
      <c r="B25" s="44"/>
      <c r="C25" s="41"/>
      <c r="D25" s="41"/>
      <c r="E25" s="41"/>
      <c r="F25" s="41"/>
      <c r="G25" s="25"/>
      <c r="H25" s="25"/>
      <c r="I25" s="25"/>
      <c r="J25" s="14" t="s">
        <v>31</v>
      </c>
      <c r="K25" s="13">
        <f>K21</f>
        <v>577534.35</v>
      </c>
      <c r="L25" s="13">
        <f>L21</f>
        <v>577534.35</v>
      </c>
      <c r="M25" s="13"/>
      <c r="N25" s="13"/>
      <c r="O25" s="13"/>
      <c r="P25" s="13"/>
    </row>
    <row r="26" spans="1:16" ht="12" customHeight="1" x14ac:dyDescent="0.25">
      <c r="A26" s="3" t="s">
        <v>16</v>
      </c>
    </row>
    <row r="27" spans="1:16" ht="12" customHeight="1" x14ac:dyDescent="0.25">
      <c r="A27" s="4" t="s">
        <v>10</v>
      </c>
    </row>
    <row r="28" spans="1:16" ht="12" customHeight="1" x14ac:dyDescent="0.25">
      <c r="A28" s="3" t="s">
        <v>11</v>
      </c>
    </row>
    <row r="29" spans="1:16" ht="12" customHeight="1" x14ac:dyDescent="0.25">
      <c r="A29" s="4" t="s">
        <v>21</v>
      </c>
    </row>
    <row r="30" spans="1:16" ht="12" customHeight="1" x14ac:dyDescent="0.25">
      <c r="A30" s="4" t="s">
        <v>12</v>
      </c>
    </row>
    <row r="31" spans="1:16" ht="12" customHeight="1" x14ac:dyDescent="0.25">
      <c r="A31" s="4" t="s">
        <v>13</v>
      </c>
    </row>
    <row r="32" spans="1:16" ht="12" customHeight="1" x14ac:dyDescent="0.25">
      <c r="A32" s="4" t="s">
        <v>14</v>
      </c>
    </row>
    <row r="33" spans="1:1" ht="12" customHeight="1" x14ac:dyDescent="0.25">
      <c r="A33" s="5" t="s">
        <v>24</v>
      </c>
    </row>
    <row r="34" spans="1:1" ht="12" customHeight="1" x14ac:dyDescent="0.25"/>
  </sheetData>
  <autoFilter ref="A7:K17">
    <filterColumn colId="6" showButton="0"/>
    <filterColumn colId="7" showButton="0"/>
    <filterColumn colId="10" showButton="0"/>
    <sortState ref="A111:W111">
      <sortCondition ref="B5:B116"/>
    </sortState>
  </autoFilter>
  <mergeCells count="49">
    <mergeCell ref="F22:F25"/>
    <mergeCell ref="G22:G25"/>
    <mergeCell ref="H22:H25"/>
    <mergeCell ref="I22:I25"/>
    <mergeCell ref="A18:A21"/>
    <mergeCell ref="B18:B21"/>
    <mergeCell ref="C18:C21"/>
    <mergeCell ref="A22:A25"/>
    <mergeCell ref="B22:B25"/>
    <mergeCell ref="C22:C25"/>
    <mergeCell ref="D22:D25"/>
    <mergeCell ref="E22:E25"/>
    <mergeCell ref="D18:D21"/>
    <mergeCell ref="E18:E21"/>
    <mergeCell ref="F18:F21"/>
    <mergeCell ref="G18:G21"/>
    <mergeCell ref="I1:P1"/>
    <mergeCell ref="I2:P2"/>
    <mergeCell ref="I3:P3"/>
    <mergeCell ref="H12:I13"/>
    <mergeCell ref="H14:H15"/>
    <mergeCell ref="K12:K15"/>
    <mergeCell ref="G10:I11"/>
    <mergeCell ref="M14:M15"/>
    <mergeCell ref="L12:M13"/>
    <mergeCell ref="K11:M11"/>
    <mergeCell ref="N11:P11"/>
    <mergeCell ref="N12:N15"/>
    <mergeCell ref="J7:J15"/>
    <mergeCell ref="O14:O15"/>
    <mergeCell ref="I4:P4"/>
    <mergeCell ref="L5:P5"/>
    <mergeCell ref="H18:H21"/>
    <mergeCell ref="I18:I21"/>
    <mergeCell ref="G12:G15"/>
    <mergeCell ref="O12:P13"/>
    <mergeCell ref="A7:A15"/>
    <mergeCell ref="L14:L15"/>
    <mergeCell ref="P14:P15"/>
    <mergeCell ref="B7:B15"/>
    <mergeCell ref="C7:C15"/>
    <mergeCell ref="D7:D15"/>
    <mergeCell ref="E7:E15"/>
    <mergeCell ref="A6:P6"/>
    <mergeCell ref="F7:F15"/>
    <mergeCell ref="G7:I8"/>
    <mergeCell ref="G9:I9"/>
    <mergeCell ref="K7:P10"/>
    <mergeCell ref="I14:I15"/>
  </mergeCells>
  <pageMargins left="0.78740157480314965" right="0.78740157480314965" top="0.98425196850393704" bottom="0.39370078740157483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2025-08-19T12:57:15Z</dcterms:modified>
</cp:coreProperties>
</file>