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2" sheetId="2" r:id="rId1"/>
    <sheet name="Лист3" sheetId="3" r:id="rId2"/>
  </sheets>
  <definedNames>
    <definedName name="_xlnm._FilterDatabase" localSheetId="0" hidden="1">Лист2!$A$7:$M$21</definedName>
    <definedName name="_xlnm.Print_Area" localSheetId="0">Лист2!$A$1:$M$33</definedName>
  </definedNames>
  <calcPr calcId="145621"/>
</workbook>
</file>

<file path=xl/calcChain.xml><?xml version="1.0" encoding="utf-8"?>
<calcChain xmlns="http://schemas.openxmlformats.org/spreadsheetml/2006/main">
  <c r="H17" i="2" l="1"/>
  <c r="I17" i="2"/>
  <c r="K22" i="2"/>
  <c r="G22" i="2"/>
  <c r="M20" i="2" l="1"/>
  <c r="L20" i="2"/>
  <c r="G20" i="2"/>
  <c r="K20" i="2" l="1"/>
  <c r="M21" i="2"/>
  <c r="L21" i="2"/>
  <c r="K21" i="2" l="1"/>
  <c r="G21" i="2" l="1"/>
  <c r="L19" i="2" l="1"/>
  <c r="L17" i="2" s="1"/>
  <c r="M19" i="2"/>
  <c r="M17" i="2" s="1"/>
  <c r="G18" i="2"/>
  <c r="G19" i="2"/>
  <c r="K19" i="2" s="1"/>
  <c r="I23" i="2"/>
  <c r="H23" i="2"/>
  <c r="K18" i="2" l="1"/>
  <c r="K17" i="2" s="1"/>
  <c r="G17" i="2"/>
  <c r="L23" i="2"/>
  <c r="M23" i="2"/>
  <c r="G23" i="2" l="1"/>
  <c r="K23" i="2"/>
</calcChain>
</file>

<file path=xl/sharedStrings.xml><?xml version="1.0" encoding="utf-8"?>
<sst xmlns="http://schemas.openxmlformats.org/spreadsheetml/2006/main" count="67" uniqueCount="45">
  <si>
    <t>№ п/п</t>
  </si>
  <si>
    <t>Наименование отрасли, наименование объекта капитального строительства и направление инвестирования</t>
  </si>
  <si>
    <t>Наименование главного распорядителя средств городского бюджета,  муниципального заказчика</t>
  </si>
  <si>
    <t>Наименование застройщика (заказчика)</t>
  </si>
  <si>
    <t>Мощность (прирост мощности) объекта капитального строительства, подлежащая вводу</t>
  </si>
  <si>
    <t>Срок ввода в эксплуатацию объекта капитального строительства</t>
  </si>
  <si>
    <t>в том числе:</t>
  </si>
  <si>
    <t>ИРД, ИИ, ПД</t>
  </si>
  <si>
    <t xml:space="preserve">СМР </t>
  </si>
  <si>
    <t>Благоустройство</t>
  </si>
  <si>
    <t>В графах 7-9 при одинаковых значениях числителя и знаменателя указывается одно из значений.</t>
  </si>
  <si>
    <t>Условные обозначения:</t>
  </si>
  <si>
    <t>ИРД – исходно-разрешительная документация;</t>
  </si>
  <si>
    <t xml:space="preserve">ИИ – инженерные изыскания, включая строительный контроль, и госэкспертиза результатов инженерных изысканий;  </t>
  </si>
  <si>
    <t>ПД – проектная документация, включая строительный контроль, и госэкспертиза проекта и (или) экспертиза сметной документации (проверка на предмет достоверности);</t>
  </si>
  <si>
    <t>________________________________________</t>
  </si>
  <si>
    <r>
      <t>Примечания:</t>
    </r>
    <r>
      <rPr>
        <sz val="8"/>
        <rFont val="Times New Roman"/>
        <family val="1"/>
        <charset val="204"/>
      </rPr>
      <t xml:space="preserve">  </t>
    </r>
  </si>
  <si>
    <t>2020 год</t>
  </si>
  <si>
    <t>ДТС</t>
  </si>
  <si>
    <t>2020 г.</t>
  </si>
  <si>
    <t>Строительство линии наружного освещения вдоль тротуара от автобусной остановки "Затон" до здания МБУ ДО "Исакогорский детско-юношеский центр" (ул. Вычегодская, д. 19, корп. 2)</t>
  </si>
  <si>
    <t>городской бюджет</t>
  </si>
  <si>
    <t>ВСЕГО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</si>
  <si>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тыс. рублей</t>
  </si>
  <si>
    <t>Всего</t>
  </si>
  <si>
    <t>Строительство линий наружного освещения от детского сада по ул. Лочехина, д. 7, корп. 1 до ул. Мира; от детского сада по ул. Лочехина, д. 7, корп. 1 до автобусной остановки "Детский дом" в районе дома № 17 по ул. Цигломенской; вдоль тротуара от дома № 21 по ул. Пустошного до дома № 10 по ул. Ленинской</t>
  </si>
  <si>
    <t>Строительство пешеходного фонтана в парке "Зарусье" в г. Архангельске</t>
  </si>
  <si>
    <t>100 кв.м</t>
  </si>
  <si>
    <t>СМР – строительно-монтажные работы, включая строительный контроль, авторский надзор, и подготовка исполнительной документации.</t>
  </si>
  <si>
    <t>Приложение</t>
  </si>
  <si>
    <t>к постановлению Администрации</t>
  </si>
  <si>
    <t>муниципального образования</t>
  </si>
  <si>
    <t>"Город Архангельск"</t>
  </si>
  <si>
    <t>ПЕРЕЧЕНЬ 
объектов муниципальной собственности муниципального образования "Город Архангельск" для осуществления бюджетных инвестиций</t>
  </si>
  <si>
    <t>190 м.</t>
  </si>
  <si>
    <t>229 м.</t>
  </si>
  <si>
    <t>368 м</t>
  </si>
  <si>
    <t>794 м</t>
  </si>
  <si>
    <t>ДТС – департамент транспорта, строительства и городской инфраструктуры Администрации муниципального образования "Город Архангельск";</t>
  </si>
  <si>
    <t>Сметная стоимость объекта капитального строительства (при наличии утвержденной проектной документации) или предполагаемая (предельная) стоимость объекта капитального строительства (в ценах соответствующих лет реализации инвестиционного проекта), тыс. рублей</t>
  </si>
  <si>
    <t>Распределение общего (предельного) объема предоставляемых бюджетных инвестиций по годам реализации инвестиционного проекта и источникам финансового обеспечения (в ценах соответствующих лет реализации инвестиционного проекта), тыс. рублей</t>
  </si>
  <si>
    <t>Источник финансового обеспечения</t>
  </si>
  <si>
    <t>Строительство линии наружного освещения по просп. Новгородскому (на участке от ул. Воскресенской до ул. Свободы)</t>
  </si>
  <si>
    <t>Строительство линии наружного освещения по просп. Новгородскому (на участке от ул. Свободы до ул. Карла Маркса)</t>
  </si>
  <si>
    <t>от 24.10.2019 № 1695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</si>
</sst>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sz val="11"/>
      <color theme="1"/>
      <name val="Times New Roman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28" borderId="24" applyNumberFormat="0" applyAlignment="0" applyProtection="0"/>
    <xf numFmtId="0" fontId="20" fillId="29" borderId="27" applyNumberFormat="0" applyAlignment="0" applyProtection="0"/>
    <xf numFmtId="0" fontId="2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6" fillId="31" borderId="24" applyNumberFormat="0" applyAlignment="0" applyProtection="0"/>
    <xf numFmtId="0" fontId="19" fillId="0" borderId="26" applyNumberFormat="0" applyFill="0" applyAlignment="0" applyProtection="0"/>
    <xf numFmtId="0" fontId="15" fillId="32" borderId="0" applyNumberFormat="0" applyBorder="0" applyAlignment="0" applyProtection="0"/>
    <xf numFmtId="0" fontId="2" fillId="33" borderId="28" applyNumberFormat="0" applyFont="0" applyAlignment="0" applyProtection="0"/>
    <xf numFmtId="0" fontId="17" fillId="28" borderId="25" applyNumberFormat="0" applyAlignment="0" applyProtection="0"/>
    <xf numFmtId="0" fontId="25" fillId="0" borderId="0" applyNumberFormat="0" applyFill="0" applyBorder="0" applyAlignment="0" applyProtection="0"/>
    <xf numFmtId="0" fontId="23" fillId="0" borderId="2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</cellStyleXfs>
  <cellXfs count="62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9" fillId="2" borderId="0" xfId="0" applyFont="1" applyFill="1"/>
    <xf numFmtId="49" fontId="26" fillId="0" borderId="0" xfId="42" applyNumberFormat="1" applyFont="1" applyAlignment="1">
      <alignment horizontal="left" vertical="top" wrapText="1"/>
    </xf>
    <xf numFmtId="0" fontId="28" fillId="2" borderId="0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31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left" vertical="center" wrapText="1"/>
    </xf>
    <xf numFmtId="4" fontId="28" fillId="2" borderId="35" xfId="0" applyNumberFormat="1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164" fontId="28" fillId="2" borderId="35" xfId="0" applyNumberFormat="1" applyFont="1" applyFill="1" applyBorder="1" applyAlignment="1">
      <alignment horizontal="center" vertical="center" wrapText="1"/>
    </xf>
    <xf numFmtId="164" fontId="29" fillId="2" borderId="19" xfId="0" applyNumberFormat="1" applyFont="1" applyFill="1" applyBorder="1" applyAlignment="1">
      <alignment horizontal="center" vertical="center" wrapText="1"/>
    </xf>
    <xf numFmtId="164" fontId="30" fillId="0" borderId="19" xfId="43" applyNumberFormat="1" applyFont="1" applyBorder="1" applyAlignment="1">
      <alignment horizontal="center" vertical="center"/>
    </xf>
    <xf numFmtId="164" fontId="30" fillId="2" borderId="19" xfId="0" applyNumberFormat="1" applyFont="1" applyFill="1" applyBorder="1" applyAlignment="1">
      <alignment horizontal="center" vertical="center" wrapText="1"/>
    </xf>
    <xf numFmtId="164" fontId="29" fillId="2" borderId="33" xfId="0" applyNumberFormat="1" applyFont="1" applyFill="1" applyBorder="1" applyAlignment="1">
      <alignment horizontal="center" vertical="center" wrapText="1"/>
    </xf>
    <xf numFmtId="164" fontId="28" fillId="2" borderId="37" xfId="0" applyNumberFormat="1" applyFont="1" applyFill="1" applyBorder="1" applyAlignment="1">
      <alignment horizontal="center" vertical="center" wrapText="1"/>
    </xf>
    <xf numFmtId="164" fontId="30" fillId="0" borderId="31" xfId="43" applyNumberFormat="1" applyFont="1" applyBorder="1" applyAlignment="1">
      <alignment horizontal="center" vertical="center"/>
    </xf>
    <xf numFmtId="164" fontId="30" fillId="2" borderId="31" xfId="0" applyNumberFormat="1" applyFont="1" applyFill="1" applyBorder="1" applyAlignment="1">
      <alignment horizontal="center" vertical="center" wrapText="1"/>
    </xf>
    <xf numFmtId="164" fontId="29" fillId="2" borderId="34" xfId="0" applyNumberFormat="1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left" vertical="center" wrapText="1"/>
    </xf>
    <xf numFmtId="0" fontId="27" fillId="2" borderId="35" xfId="0" applyFont="1" applyFill="1" applyBorder="1" applyAlignment="1">
      <alignment horizontal="left" vertical="center" wrapText="1"/>
    </xf>
    <xf numFmtId="0" fontId="27" fillId="2" borderId="19" xfId="0" applyFont="1" applyFill="1" applyBorder="1" applyAlignment="1">
      <alignment horizontal="left" vertical="center" wrapText="1"/>
    </xf>
    <xf numFmtId="4" fontId="30" fillId="0" borderId="19" xfId="43" applyNumberFormat="1" applyFont="1" applyBorder="1" applyAlignment="1">
      <alignment horizontal="left" vertical="center" wrapText="1"/>
    </xf>
    <xf numFmtId="4" fontId="30" fillId="0" borderId="33" xfId="43" applyNumberFormat="1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33" fillId="2" borderId="0" xfId="0" applyFont="1" applyFill="1" applyAlignment="1">
      <alignment horizontal="center" vertical="top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Лист2" xfId="43"/>
    <cellStyle name="Обычный_Лист3" xfId="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C1" workbookViewId="0">
      <selection activeCell="K5" sqref="K5:M5"/>
    </sheetView>
  </sheetViews>
  <sheetFormatPr defaultColWidth="9.109375" defaultRowHeight="14.4" x14ac:dyDescent="0.3"/>
  <cols>
    <col min="1" max="1" width="4.109375" style="1" customWidth="1"/>
    <col min="2" max="2" width="38.44140625" style="1" customWidth="1"/>
    <col min="3" max="6" width="10.6640625" style="1" customWidth="1"/>
    <col min="7" max="9" width="11.6640625" style="1" customWidth="1"/>
    <col min="10" max="10" width="10.6640625" style="1" customWidth="1"/>
    <col min="11" max="13" width="11.6640625" style="1" customWidth="1"/>
    <col min="14" max="16384" width="9.109375" style="1"/>
  </cols>
  <sheetData>
    <row r="1" spans="1:13" s="2" customFormat="1" ht="14.1" customHeight="1" x14ac:dyDescent="0.25">
      <c r="J1" s="12"/>
      <c r="K1" s="61" t="s">
        <v>29</v>
      </c>
      <c r="L1" s="61"/>
      <c r="M1" s="61"/>
    </row>
    <row r="2" spans="1:13" s="2" customFormat="1" ht="14.1" customHeight="1" x14ac:dyDescent="0.25">
      <c r="J2" s="11"/>
      <c r="K2" s="61" t="s">
        <v>30</v>
      </c>
      <c r="L2" s="61"/>
      <c r="M2" s="61"/>
    </row>
    <row r="3" spans="1:13" s="2" customFormat="1" ht="14.1" customHeight="1" x14ac:dyDescent="0.25">
      <c r="J3" s="11"/>
      <c r="K3" s="61" t="s">
        <v>31</v>
      </c>
      <c r="L3" s="61"/>
      <c r="M3" s="61"/>
    </row>
    <row r="4" spans="1:13" s="2" customFormat="1" ht="14.1" customHeight="1" x14ac:dyDescent="0.25">
      <c r="J4" s="11"/>
      <c r="K4" s="61" t="s">
        <v>32</v>
      </c>
      <c r="L4" s="61"/>
      <c r="M4" s="61"/>
    </row>
    <row r="5" spans="1:13" s="2" customFormat="1" ht="14.1" customHeight="1" x14ac:dyDescent="0.25">
      <c r="J5" s="11"/>
      <c r="K5" s="61" t="s">
        <v>44</v>
      </c>
      <c r="L5" s="61"/>
      <c r="M5" s="61"/>
    </row>
    <row r="6" spans="1:13" s="2" customFormat="1" ht="36.75" customHeight="1" thickBot="1" x14ac:dyDescent="0.3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50.25" customHeight="1" x14ac:dyDescent="0.3">
      <c r="A7" s="53" t="s">
        <v>0</v>
      </c>
      <c r="B7" s="53" t="s">
        <v>1</v>
      </c>
      <c r="C7" s="55" t="s">
        <v>2</v>
      </c>
      <c r="D7" s="55" t="s">
        <v>3</v>
      </c>
      <c r="E7" s="55" t="s">
        <v>4</v>
      </c>
      <c r="F7" s="44" t="s">
        <v>5</v>
      </c>
      <c r="G7" s="35" t="s">
        <v>39</v>
      </c>
      <c r="H7" s="36"/>
      <c r="I7" s="37"/>
      <c r="J7" s="55" t="s">
        <v>41</v>
      </c>
      <c r="K7" s="50" t="s">
        <v>40</v>
      </c>
      <c r="L7" s="36"/>
      <c r="M7" s="37"/>
    </row>
    <row r="8" spans="1:13" ht="30.75" customHeight="1" x14ac:dyDescent="0.3">
      <c r="A8" s="54"/>
      <c r="B8" s="54"/>
      <c r="C8" s="56"/>
      <c r="D8" s="56"/>
      <c r="E8" s="56"/>
      <c r="F8" s="45"/>
      <c r="G8" s="38"/>
      <c r="H8" s="39"/>
      <c r="I8" s="40"/>
      <c r="J8" s="56"/>
      <c r="K8" s="57"/>
      <c r="L8" s="39"/>
      <c r="M8" s="40"/>
    </row>
    <row r="9" spans="1:13" ht="11.25" customHeight="1" x14ac:dyDescent="0.3">
      <c r="A9" s="54"/>
      <c r="B9" s="54"/>
      <c r="C9" s="56"/>
      <c r="D9" s="56"/>
      <c r="E9" s="56"/>
      <c r="F9" s="45"/>
      <c r="G9" s="41" t="s">
        <v>15</v>
      </c>
      <c r="H9" s="42"/>
      <c r="I9" s="43"/>
      <c r="J9" s="56"/>
      <c r="K9" s="57"/>
      <c r="L9" s="39"/>
      <c r="M9" s="40"/>
    </row>
    <row r="10" spans="1:13" ht="43.5" customHeight="1" thickBot="1" x14ac:dyDescent="0.35">
      <c r="A10" s="54"/>
      <c r="B10" s="54"/>
      <c r="C10" s="56"/>
      <c r="D10" s="56"/>
      <c r="E10" s="56"/>
      <c r="F10" s="45"/>
      <c r="G10" s="38" t="s">
        <v>23</v>
      </c>
      <c r="H10" s="39"/>
      <c r="I10" s="40"/>
      <c r="J10" s="56"/>
      <c r="K10" s="51"/>
      <c r="L10" s="58"/>
      <c r="M10" s="52"/>
    </row>
    <row r="11" spans="1:13" ht="16.5" customHeight="1" thickBot="1" x14ac:dyDescent="0.35">
      <c r="A11" s="54"/>
      <c r="B11" s="54"/>
      <c r="C11" s="56"/>
      <c r="D11" s="56"/>
      <c r="E11" s="56"/>
      <c r="F11" s="45"/>
      <c r="G11" s="38"/>
      <c r="H11" s="39"/>
      <c r="I11" s="40"/>
      <c r="J11" s="56"/>
      <c r="K11" s="46" t="s">
        <v>17</v>
      </c>
      <c r="L11" s="36"/>
      <c r="M11" s="37"/>
    </row>
    <row r="12" spans="1:13" ht="5.25" customHeight="1" x14ac:dyDescent="0.3">
      <c r="A12" s="54"/>
      <c r="B12" s="54"/>
      <c r="C12" s="56"/>
      <c r="D12" s="56"/>
      <c r="E12" s="56"/>
      <c r="F12" s="45"/>
      <c r="G12" s="47" t="s">
        <v>24</v>
      </c>
      <c r="H12" s="50" t="s">
        <v>6</v>
      </c>
      <c r="I12" s="37"/>
      <c r="J12" s="56"/>
      <c r="K12" s="47" t="s">
        <v>24</v>
      </c>
      <c r="L12" s="50" t="s">
        <v>6</v>
      </c>
      <c r="M12" s="37"/>
    </row>
    <row r="13" spans="1:13" ht="9" customHeight="1" thickBot="1" x14ac:dyDescent="0.35">
      <c r="A13" s="54"/>
      <c r="B13" s="54"/>
      <c r="C13" s="56"/>
      <c r="D13" s="56"/>
      <c r="E13" s="56"/>
      <c r="F13" s="45"/>
      <c r="G13" s="48"/>
      <c r="H13" s="51"/>
      <c r="I13" s="52"/>
      <c r="J13" s="56"/>
      <c r="K13" s="48"/>
      <c r="L13" s="51"/>
      <c r="M13" s="52"/>
    </row>
    <row r="14" spans="1:13" ht="6" customHeight="1" x14ac:dyDescent="0.3">
      <c r="A14" s="54"/>
      <c r="B14" s="54"/>
      <c r="C14" s="56"/>
      <c r="D14" s="56"/>
      <c r="E14" s="56"/>
      <c r="F14" s="45"/>
      <c r="G14" s="48"/>
      <c r="H14" s="53" t="s">
        <v>7</v>
      </c>
      <c r="I14" s="53" t="s">
        <v>8</v>
      </c>
      <c r="J14" s="56"/>
      <c r="K14" s="48"/>
      <c r="L14" s="53" t="s">
        <v>7</v>
      </c>
      <c r="M14" s="53" t="s">
        <v>8</v>
      </c>
    </row>
    <row r="15" spans="1:13" ht="9.75" customHeight="1" thickBot="1" x14ac:dyDescent="0.35">
      <c r="A15" s="54"/>
      <c r="B15" s="54"/>
      <c r="C15" s="56"/>
      <c r="D15" s="56"/>
      <c r="E15" s="56"/>
      <c r="F15" s="45"/>
      <c r="G15" s="49"/>
      <c r="H15" s="59"/>
      <c r="I15" s="59"/>
      <c r="J15" s="60"/>
      <c r="K15" s="49"/>
      <c r="L15" s="59"/>
      <c r="M15" s="59"/>
    </row>
    <row r="16" spans="1:13" ht="13.5" customHeight="1" thickBot="1" x14ac:dyDescent="0.35">
      <c r="A16" s="13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</row>
    <row r="17" spans="1:13" s="6" customFormat="1" ht="12" x14ac:dyDescent="0.2">
      <c r="A17" s="19"/>
      <c r="B17" s="29" t="s">
        <v>9</v>
      </c>
      <c r="C17" s="30"/>
      <c r="D17" s="30"/>
      <c r="E17" s="30"/>
      <c r="F17" s="30"/>
      <c r="G17" s="20">
        <f>SUM(G18:G22)</f>
        <v>16241.6</v>
      </c>
      <c r="H17" s="20">
        <f>SUM(H18:H22)</f>
        <v>860</v>
      </c>
      <c r="I17" s="20">
        <f>SUM(I18:I22)</f>
        <v>15381.6</v>
      </c>
      <c r="J17" s="18"/>
      <c r="K17" s="20">
        <f>SUM(K18:K22)</f>
        <v>16241.6</v>
      </c>
      <c r="L17" s="20">
        <f>SUM(L18:L22)</f>
        <v>860</v>
      </c>
      <c r="M17" s="25">
        <f>SUM(M18:M22)</f>
        <v>15381.6</v>
      </c>
    </row>
    <row r="18" spans="1:13" s="6" customFormat="1" ht="36" x14ac:dyDescent="0.2">
      <c r="A18" s="15">
        <v>1</v>
      </c>
      <c r="B18" s="9" t="s">
        <v>42</v>
      </c>
      <c r="C18" s="9" t="s">
        <v>18</v>
      </c>
      <c r="D18" s="9" t="s">
        <v>18</v>
      </c>
      <c r="E18" s="9" t="s">
        <v>34</v>
      </c>
      <c r="F18" s="9" t="s">
        <v>19</v>
      </c>
      <c r="G18" s="21">
        <f>H18+I18</f>
        <v>757</v>
      </c>
      <c r="H18" s="22">
        <v>110</v>
      </c>
      <c r="I18" s="22">
        <v>647</v>
      </c>
      <c r="J18" s="32" t="s">
        <v>21</v>
      </c>
      <c r="K18" s="21">
        <f>G18</f>
        <v>757</v>
      </c>
      <c r="L18" s="22">
        <v>110</v>
      </c>
      <c r="M18" s="26">
        <v>647</v>
      </c>
    </row>
    <row r="19" spans="1:13" s="6" customFormat="1" ht="36" x14ac:dyDescent="0.2">
      <c r="A19" s="15">
        <v>2</v>
      </c>
      <c r="B19" s="9" t="s">
        <v>43</v>
      </c>
      <c r="C19" s="9" t="s">
        <v>18</v>
      </c>
      <c r="D19" s="9" t="s">
        <v>18</v>
      </c>
      <c r="E19" s="9" t="s">
        <v>35</v>
      </c>
      <c r="F19" s="9" t="s">
        <v>19</v>
      </c>
      <c r="G19" s="21">
        <f>H19+I19</f>
        <v>915</v>
      </c>
      <c r="H19" s="22">
        <v>110</v>
      </c>
      <c r="I19" s="22">
        <v>805</v>
      </c>
      <c r="J19" s="32" t="s">
        <v>21</v>
      </c>
      <c r="K19" s="21">
        <f>G19</f>
        <v>915</v>
      </c>
      <c r="L19" s="23">
        <f>H19</f>
        <v>110</v>
      </c>
      <c r="M19" s="27">
        <f t="shared" ref="M19:M20" si="0">I19</f>
        <v>805</v>
      </c>
    </row>
    <row r="20" spans="1:13" s="6" customFormat="1" ht="48" customHeight="1" x14ac:dyDescent="0.2">
      <c r="A20" s="15">
        <v>3</v>
      </c>
      <c r="B20" s="9" t="s">
        <v>20</v>
      </c>
      <c r="C20" s="9" t="s">
        <v>18</v>
      </c>
      <c r="D20" s="9" t="s">
        <v>18</v>
      </c>
      <c r="E20" s="9" t="s">
        <v>36</v>
      </c>
      <c r="F20" s="9" t="s">
        <v>19</v>
      </c>
      <c r="G20" s="21">
        <f>H20+I20</f>
        <v>1474.6</v>
      </c>
      <c r="H20" s="22">
        <v>120</v>
      </c>
      <c r="I20" s="22">
        <v>1354.6</v>
      </c>
      <c r="J20" s="32" t="s">
        <v>21</v>
      </c>
      <c r="K20" s="21">
        <f t="shared" ref="K20:K22" si="1">L20+M20</f>
        <v>1474.6</v>
      </c>
      <c r="L20" s="23">
        <f>H20</f>
        <v>120</v>
      </c>
      <c r="M20" s="27">
        <f t="shared" si="0"/>
        <v>1354.6</v>
      </c>
    </row>
    <row r="21" spans="1:13" s="6" customFormat="1" ht="84" x14ac:dyDescent="0.2">
      <c r="A21" s="15">
        <v>4</v>
      </c>
      <c r="B21" s="9" t="s">
        <v>25</v>
      </c>
      <c r="C21" s="9" t="s">
        <v>18</v>
      </c>
      <c r="D21" s="9" t="s">
        <v>18</v>
      </c>
      <c r="E21" s="9" t="s">
        <v>37</v>
      </c>
      <c r="F21" s="9" t="s">
        <v>19</v>
      </c>
      <c r="G21" s="21">
        <f>H21+I21</f>
        <v>3295</v>
      </c>
      <c r="H21" s="23">
        <v>120</v>
      </c>
      <c r="I21" s="23">
        <v>3175</v>
      </c>
      <c r="J21" s="32" t="s">
        <v>21</v>
      </c>
      <c r="K21" s="21">
        <f t="shared" si="1"/>
        <v>3295</v>
      </c>
      <c r="L21" s="23">
        <f>H21</f>
        <v>120</v>
      </c>
      <c r="M21" s="27">
        <f>I21</f>
        <v>3175</v>
      </c>
    </row>
    <row r="22" spans="1:13" s="6" customFormat="1" ht="24" x14ac:dyDescent="0.2">
      <c r="A22" s="15">
        <v>5</v>
      </c>
      <c r="B22" s="9" t="s">
        <v>26</v>
      </c>
      <c r="C22" s="9" t="s">
        <v>18</v>
      </c>
      <c r="D22" s="9" t="s">
        <v>18</v>
      </c>
      <c r="E22" s="31" t="s">
        <v>27</v>
      </c>
      <c r="F22" s="9" t="s">
        <v>19</v>
      </c>
      <c r="G22" s="21">
        <f>H22+I22</f>
        <v>9800</v>
      </c>
      <c r="H22" s="23">
        <v>400</v>
      </c>
      <c r="I22" s="23">
        <v>9400</v>
      </c>
      <c r="J22" s="32" t="s">
        <v>21</v>
      </c>
      <c r="K22" s="21">
        <f t="shared" si="1"/>
        <v>9800</v>
      </c>
      <c r="L22" s="23">
        <v>400</v>
      </c>
      <c r="M22" s="27">
        <v>9400</v>
      </c>
    </row>
    <row r="23" spans="1:13" s="10" customFormat="1" ht="24.6" thickBot="1" x14ac:dyDescent="0.25">
      <c r="A23" s="16"/>
      <c r="B23" s="17" t="s">
        <v>22</v>
      </c>
      <c r="C23" s="17"/>
      <c r="D23" s="17"/>
      <c r="E23" s="17"/>
      <c r="F23" s="17"/>
      <c r="G23" s="24">
        <f>G17</f>
        <v>16241.6</v>
      </c>
      <c r="H23" s="24">
        <f t="shared" ref="H23:M23" si="2">H17</f>
        <v>860</v>
      </c>
      <c r="I23" s="24">
        <f t="shared" si="2"/>
        <v>15381.6</v>
      </c>
      <c r="J23" s="33" t="s">
        <v>21</v>
      </c>
      <c r="K23" s="24">
        <f t="shared" si="2"/>
        <v>16241.6</v>
      </c>
      <c r="L23" s="24">
        <f t="shared" si="2"/>
        <v>860</v>
      </c>
      <c r="M23" s="28">
        <f t="shared" si="2"/>
        <v>15381.6</v>
      </c>
    </row>
    <row r="24" spans="1:13" ht="7.5" customHeight="1" x14ac:dyDescent="0.3">
      <c r="A24" s="8"/>
    </row>
    <row r="25" spans="1:13" x14ac:dyDescent="0.3">
      <c r="A25" s="3" t="s">
        <v>16</v>
      </c>
    </row>
    <row r="26" spans="1:13" x14ac:dyDescent="0.3">
      <c r="A26" s="4" t="s">
        <v>10</v>
      </c>
    </row>
    <row r="27" spans="1:13" x14ac:dyDescent="0.3">
      <c r="A27" s="3" t="s">
        <v>11</v>
      </c>
    </row>
    <row r="28" spans="1:13" x14ac:dyDescent="0.3">
      <c r="A28" s="4" t="s">
        <v>38</v>
      </c>
    </row>
    <row r="29" spans="1:13" x14ac:dyDescent="0.3">
      <c r="A29" s="4" t="s">
        <v>12</v>
      </c>
    </row>
    <row r="30" spans="1:13" x14ac:dyDescent="0.3">
      <c r="A30" s="4" t="s">
        <v>13</v>
      </c>
    </row>
    <row r="31" spans="1:13" x14ac:dyDescent="0.3">
      <c r="A31" s="4" t="s">
        <v>14</v>
      </c>
    </row>
    <row r="32" spans="1:13" x14ac:dyDescent="0.3">
      <c r="A32" s="5" t="s">
        <v>28</v>
      </c>
    </row>
  </sheetData>
  <autoFilter ref="A7:M21">
    <filterColumn colId="6" showButton="0"/>
    <filterColumn colId="7" showButton="0"/>
    <filterColumn colId="10" showButton="0"/>
    <filterColumn colId="11" showButton="0"/>
    <filterColumn colId="12" showButton="0"/>
    <sortState ref="A111:W111">
      <sortCondition ref="B5:B116"/>
    </sortState>
  </autoFilter>
  <mergeCells count="26">
    <mergeCell ref="K5:M5"/>
    <mergeCell ref="K1:M1"/>
    <mergeCell ref="K2:M2"/>
    <mergeCell ref="K3:M3"/>
    <mergeCell ref="K4:M4"/>
    <mergeCell ref="I14:I15"/>
    <mergeCell ref="L14:L15"/>
    <mergeCell ref="M14:M15"/>
    <mergeCell ref="J7:J15"/>
    <mergeCell ref="G10:I11"/>
    <mergeCell ref="A6:M6"/>
    <mergeCell ref="G7:I8"/>
    <mergeCell ref="G9:I9"/>
    <mergeCell ref="F7:F15"/>
    <mergeCell ref="K11:M11"/>
    <mergeCell ref="K12:K15"/>
    <mergeCell ref="L12:M13"/>
    <mergeCell ref="A7:A15"/>
    <mergeCell ref="B7:B15"/>
    <mergeCell ref="C7:C15"/>
    <mergeCell ref="D7:D15"/>
    <mergeCell ref="E7:E15"/>
    <mergeCell ref="K7:M10"/>
    <mergeCell ref="G12:G15"/>
    <mergeCell ref="H12:I13"/>
    <mergeCell ref="H14:H15"/>
  </mergeCells>
  <pageMargins left="0.78740157480314965" right="0.39370078740157483" top="0.39370078740157483" bottom="0.39370078740157483" header="0" footer="0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"/>
  <sheetViews>
    <sheetView workbookViewId="0">
      <selection sqref="A1:J1"/>
    </sheetView>
  </sheetViews>
  <sheetFormatPr defaultRowHeight="14.4" x14ac:dyDescent="0.3"/>
  <cols>
    <col min="7" max="7" width="51.88671875" customWidth="1"/>
  </cols>
  <sheetData>
    <row r="1" spans="1:11" ht="69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</sheetData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2019-10-24T06:05:41Z</dcterms:modified>
</cp:coreProperties>
</file>